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095" yWindow="45" windowWidth="14610" windowHeight="69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6" i="1" l="1"/>
  <c r="L195" i="1"/>
  <c r="L176" i="1"/>
  <c r="L157" i="1"/>
  <c r="L138" i="1"/>
  <c r="L119" i="1"/>
  <c r="L100" i="1"/>
  <c r="L81" i="1"/>
  <c r="L62" i="1"/>
  <c r="L43" i="1"/>
  <c r="L24" i="1"/>
  <c r="G176" i="1" l="1"/>
  <c r="H176" i="1"/>
  <c r="H196" i="1" s="1"/>
  <c r="I176" i="1"/>
  <c r="J176" i="1"/>
  <c r="F176" i="1"/>
  <c r="F196" i="1" s="1"/>
  <c r="J196" i="1"/>
  <c r="I196" i="1"/>
  <c r="G196" i="1"/>
  <c r="G195" i="1"/>
  <c r="H195" i="1"/>
  <c r="I195" i="1"/>
  <c r="F195" i="1"/>
  <c r="B195" i="1"/>
  <c r="A195" i="1"/>
  <c r="B185" i="1"/>
  <c r="A185" i="1"/>
  <c r="B176" i="1"/>
  <c r="A176" i="1"/>
  <c r="G157" i="1"/>
  <c r="H157" i="1"/>
  <c r="I157" i="1"/>
  <c r="J157" i="1"/>
  <c r="F157" i="1"/>
  <c r="B166" i="1"/>
  <c r="A166" i="1"/>
  <c r="B157" i="1" l="1"/>
  <c r="A157" i="1"/>
  <c r="B147" i="1"/>
  <c r="A147" i="1"/>
  <c r="G138" i="1"/>
  <c r="H138" i="1"/>
  <c r="I138" i="1"/>
  <c r="F138" i="1"/>
  <c r="B138" i="1"/>
  <c r="A138" i="1"/>
  <c r="B128" i="1"/>
  <c r="A128" i="1"/>
  <c r="B119" i="1"/>
  <c r="A119" i="1"/>
  <c r="J119" i="1"/>
  <c r="G119" i="1"/>
  <c r="H119" i="1"/>
  <c r="I119" i="1"/>
  <c r="F119" i="1"/>
  <c r="B109" i="1"/>
  <c r="A109" i="1"/>
  <c r="G100" i="1"/>
  <c r="H100" i="1"/>
  <c r="I100" i="1"/>
  <c r="J100" i="1"/>
  <c r="F100" i="1"/>
  <c r="G81" i="1"/>
  <c r="H81" i="1"/>
  <c r="I81" i="1"/>
  <c r="J81" i="1"/>
  <c r="F81" i="1"/>
  <c r="B100" i="1"/>
  <c r="A100" i="1"/>
  <c r="B90" i="1"/>
  <c r="A90" i="1"/>
  <c r="B81" i="1"/>
  <c r="A81" i="1"/>
  <c r="B71" i="1"/>
  <c r="A71" i="1"/>
  <c r="J62" i="1"/>
  <c r="I62" i="1"/>
  <c r="H62" i="1"/>
  <c r="G62" i="1"/>
  <c r="F62" i="1"/>
  <c r="B52" i="1"/>
  <c r="A52" i="1"/>
  <c r="B43" i="1"/>
  <c r="A43" i="1"/>
  <c r="B33" i="1"/>
  <c r="A33" i="1"/>
  <c r="B24" i="1"/>
  <c r="A24" i="1"/>
  <c r="A14" i="1"/>
  <c r="B14" i="1"/>
  <c r="J43" i="1" l="1"/>
  <c r="H43" i="1"/>
  <c r="I43" i="1"/>
  <c r="G43" i="1"/>
  <c r="F43" i="1"/>
  <c r="J24" i="1"/>
  <c r="I24" i="1"/>
  <c r="H24" i="1"/>
  <c r="G24" i="1"/>
  <c r="F24" i="1"/>
  <c r="J137" i="1" l="1"/>
  <c r="J138" i="1" s="1"/>
  <c r="J194" i="1" l="1"/>
  <c r="J195" i="1" s="1"/>
</calcChain>
</file>

<file path=xl/sharedStrings.xml><?xml version="1.0" encoding="utf-8"?>
<sst xmlns="http://schemas.openxmlformats.org/spreadsheetml/2006/main" count="946" uniqueCount="543">
  <si>
    <t>Прием пищи</t>
  </si>
  <si>
    <t>№ рецептуры</t>
  </si>
  <si>
    <t>Белки</t>
  </si>
  <si>
    <t>Жиры</t>
  </si>
  <si>
    <t>Углеводы</t>
  </si>
  <si>
    <t>Сыр в индивидуальной упаковке</t>
  </si>
  <si>
    <t>1,37</t>
  </si>
  <si>
    <t>2,98</t>
  </si>
  <si>
    <t>0,88</t>
  </si>
  <si>
    <t>35,82</t>
  </si>
  <si>
    <t>-</t>
  </si>
  <si>
    <t>180/10</t>
  </si>
  <si>
    <t>7,25</t>
  </si>
  <si>
    <t>7,62</t>
  </si>
  <si>
    <t>33,83</t>
  </si>
  <si>
    <t>232,91</t>
  </si>
  <si>
    <t>578,00</t>
  </si>
  <si>
    <t>200</t>
  </si>
  <si>
    <t>1,51</t>
  </si>
  <si>
    <t>1,13</t>
  </si>
  <si>
    <t>12,61</t>
  </si>
  <si>
    <t>66,65</t>
  </si>
  <si>
    <t>1 066,00</t>
  </si>
  <si>
    <t>Батон БХП</t>
  </si>
  <si>
    <t>38</t>
  </si>
  <si>
    <t>6,20</t>
  </si>
  <si>
    <t>2,85</t>
  </si>
  <si>
    <t>1,10</t>
  </si>
  <si>
    <t>19,53</t>
  </si>
  <si>
    <t>99,45</t>
  </si>
  <si>
    <t>Сок фруктовый в потребительской упаковке</t>
  </si>
  <si>
    <t>1,40</t>
  </si>
  <si>
    <t>0,40</t>
  </si>
  <si>
    <t>22,80</t>
  </si>
  <si>
    <t>100,40</t>
  </si>
  <si>
    <t>14,38</t>
  </si>
  <si>
    <t>13,23</t>
  </si>
  <si>
    <t>89,65</t>
  </si>
  <si>
    <t>535,23</t>
  </si>
  <si>
    <t>1/200</t>
  </si>
  <si>
    <t>15,38</t>
  </si>
  <si>
    <t>10/200</t>
  </si>
  <si>
    <t>4,39</t>
  </si>
  <si>
    <t>8,01</t>
  </si>
  <si>
    <t>5,45</t>
  </si>
  <si>
    <t>111,49</t>
  </si>
  <si>
    <t>8,00</t>
  </si>
  <si>
    <t>8,78</t>
  </si>
  <si>
    <t>209,00</t>
  </si>
  <si>
    <t>170</t>
  </si>
  <si>
    <t>6,14</t>
  </si>
  <si>
    <t>4,61</t>
  </si>
  <si>
    <t>36,04</t>
  </si>
  <si>
    <t>210,17</t>
  </si>
  <si>
    <t>307,00</t>
  </si>
  <si>
    <t>200/4</t>
  </si>
  <si>
    <t>3,12</t>
  </si>
  <si>
    <t>0,04</t>
  </si>
  <si>
    <t>9,19</t>
  </si>
  <si>
    <t>36,92</t>
  </si>
  <si>
    <t>431,00</t>
  </si>
  <si>
    <t>Хлеб пшеничный йодированный БХП</t>
  </si>
  <si>
    <t>27</t>
  </si>
  <si>
    <t>2,03</t>
  </si>
  <si>
    <t>0,27</t>
  </si>
  <si>
    <t>13,77</t>
  </si>
  <si>
    <t>65,61</t>
  </si>
  <si>
    <t>Хлеб ржаной БХП</t>
  </si>
  <si>
    <t>26</t>
  </si>
  <si>
    <t>1,72</t>
  </si>
  <si>
    <t>0,31</t>
  </si>
  <si>
    <t>10,30</t>
  </si>
  <si>
    <t>50,86</t>
  </si>
  <si>
    <t>Зефир с вареной сгущенкой</t>
  </si>
  <si>
    <t>0,63</t>
  </si>
  <si>
    <t>2,80</t>
  </si>
  <si>
    <t>25,80</t>
  </si>
  <si>
    <t>130,92</t>
  </si>
  <si>
    <t>29,48</t>
  </si>
  <si>
    <t>37,45</t>
  </si>
  <si>
    <t>109,33</t>
  </si>
  <si>
    <t>5,69</t>
  </si>
  <si>
    <t>190</t>
  </si>
  <si>
    <t>7,38</t>
  </si>
  <si>
    <t>4,87</t>
  </si>
  <si>
    <t>31,81</t>
  </si>
  <si>
    <t>898,00</t>
  </si>
  <si>
    <t>24/46</t>
  </si>
  <si>
    <t>8,91</t>
  </si>
  <si>
    <t>8,24</t>
  </si>
  <si>
    <t>23,99</t>
  </si>
  <si>
    <t>1 115,00</t>
  </si>
  <si>
    <t>12,24</t>
  </si>
  <si>
    <t>1,82</t>
  </si>
  <si>
    <t>1,67</t>
  </si>
  <si>
    <t>13,22</t>
  </si>
  <si>
    <t>75,19</t>
  </si>
  <si>
    <t>986,00</t>
  </si>
  <si>
    <t>Десерт (Гематоген)</t>
  </si>
  <si>
    <t>40</t>
  </si>
  <si>
    <t>1,20</t>
  </si>
  <si>
    <t>33,60</t>
  </si>
  <si>
    <t>156,00</t>
  </si>
  <si>
    <t>500,00</t>
  </si>
  <si>
    <t>20,91</t>
  </si>
  <si>
    <t>15,98</t>
  </si>
  <si>
    <t>102,61</t>
  </si>
  <si>
    <t>200/10</t>
  </si>
  <si>
    <t>5,06</t>
  </si>
  <si>
    <t>5,49</t>
  </si>
  <si>
    <t>19,94</t>
  </si>
  <si>
    <t>157,00</t>
  </si>
  <si>
    <t>12,70</t>
  </si>
  <si>
    <t>11,31</t>
  </si>
  <si>
    <t>8,94</t>
  </si>
  <si>
    <t>188,35</t>
  </si>
  <si>
    <t>1 061,00</t>
  </si>
  <si>
    <t>150</t>
  </si>
  <si>
    <t>3,09</t>
  </si>
  <si>
    <t>4,47</t>
  </si>
  <si>
    <t>20,10</t>
  </si>
  <si>
    <t>132,99</t>
  </si>
  <si>
    <t>371,00</t>
  </si>
  <si>
    <t>1,36</t>
  </si>
  <si>
    <t>1,41</t>
  </si>
  <si>
    <t>2,14</t>
  </si>
  <si>
    <t>26,69</t>
  </si>
  <si>
    <t>603,00</t>
  </si>
  <si>
    <t>0,38</t>
  </si>
  <si>
    <t>19,38</t>
  </si>
  <si>
    <t>92,34</t>
  </si>
  <si>
    <t>Песочники "Байкальские" (конд.цех)</t>
  </si>
  <si>
    <t>55</t>
  </si>
  <si>
    <t>3,25</t>
  </si>
  <si>
    <t>13,09</t>
  </si>
  <si>
    <t>31,63</t>
  </si>
  <si>
    <t>273,28</t>
  </si>
  <si>
    <t>328,00</t>
  </si>
  <si>
    <t>753,00</t>
  </si>
  <si>
    <t>28,30</t>
  </si>
  <si>
    <t>36,15</t>
  </si>
  <si>
    <t>102,13</t>
  </si>
  <si>
    <t>12,75</t>
  </si>
  <si>
    <t>39</t>
  </si>
  <si>
    <t>4,07</t>
  </si>
  <si>
    <t>2,93</t>
  </si>
  <si>
    <t>0,39</t>
  </si>
  <si>
    <t>19,89</t>
  </si>
  <si>
    <t>94,77</t>
  </si>
  <si>
    <t>11,55</t>
  </si>
  <si>
    <t>27,03</t>
  </si>
  <si>
    <t>35,41</t>
  </si>
  <si>
    <t>1 084,00</t>
  </si>
  <si>
    <t>9,08</t>
  </si>
  <si>
    <t>36,32</t>
  </si>
  <si>
    <t>663,00</t>
  </si>
  <si>
    <t>24</t>
  </si>
  <si>
    <t>1,80</t>
  </si>
  <si>
    <t>0,24</t>
  </si>
  <si>
    <t>58,32</t>
  </si>
  <si>
    <t>14,75</t>
  </si>
  <si>
    <t>27,67</t>
  </si>
  <si>
    <t>79,53</t>
  </si>
  <si>
    <t>20/200</t>
  </si>
  <si>
    <t>6,19</t>
  </si>
  <si>
    <t>10,18</t>
  </si>
  <si>
    <t>10,40</t>
  </si>
  <si>
    <t>158,02</t>
  </si>
  <si>
    <t>165,00</t>
  </si>
  <si>
    <t>11,70</t>
  </si>
  <si>
    <t>12,47</t>
  </si>
  <si>
    <t>3,59</t>
  </si>
  <si>
    <t>173,43</t>
  </si>
  <si>
    <t>550,00</t>
  </si>
  <si>
    <t>4,28</t>
  </si>
  <si>
    <t>3,83</t>
  </si>
  <si>
    <t>29,57</t>
  </si>
  <si>
    <t>169,79</t>
  </si>
  <si>
    <t>585,00</t>
  </si>
  <si>
    <t>0,18</t>
  </si>
  <si>
    <t>0,79</t>
  </si>
  <si>
    <t>15,82</t>
  </si>
  <si>
    <t>71,11</t>
  </si>
  <si>
    <t>1 083,00</t>
  </si>
  <si>
    <t>30</t>
  </si>
  <si>
    <t>2,25</t>
  </si>
  <si>
    <t>0,30</t>
  </si>
  <si>
    <t>15,30</t>
  </si>
  <si>
    <t>72,90</t>
  </si>
  <si>
    <t>20</t>
  </si>
  <si>
    <t>1,32</t>
  </si>
  <si>
    <t>7,92</t>
  </si>
  <si>
    <t>39,12</t>
  </si>
  <si>
    <t>720,00</t>
  </si>
  <si>
    <t>25,92</t>
  </si>
  <si>
    <t>27,81</t>
  </si>
  <si>
    <t>82,60</t>
  </si>
  <si>
    <t>684,37</t>
  </si>
  <si>
    <t>8,16</t>
  </si>
  <si>
    <t>11,37</t>
  </si>
  <si>
    <t>1,98</t>
  </si>
  <si>
    <t>0,36</t>
  </si>
  <si>
    <t>11,88</t>
  </si>
  <si>
    <t>58,68</t>
  </si>
  <si>
    <t>Закуска порционированная (кукуруза консервированная)</t>
  </si>
  <si>
    <t>984,00</t>
  </si>
  <si>
    <t>10,61</t>
  </si>
  <si>
    <t>14,51</t>
  </si>
  <si>
    <t>7,85</t>
  </si>
  <si>
    <t>222,00</t>
  </si>
  <si>
    <t>4,74</t>
  </si>
  <si>
    <t>37,98</t>
  </si>
  <si>
    <t>632,00</t>
  </si>
  <si>
    <t>180</t>
  </si>
  <si>
    <t>7,43</t>
  </si>
  <si>
    <t>45,58</t>
  </si>
  <si>
    <t>263,23</t>
  </si>
  <si>
    <t>Закуска порционированная (горошек зеленый)</t>
  </si>
  <si>
    <t>0,93</t>
  </si>
  <si>
    <t>0,06</t>
  </si>
  <si>
    <t>1,95</t>
  </si>
  <si>
    <t>12,06</t>
  </si>
  <si>
    <t>12,54</t>
  </si>
  <si>
    <t>18,67</t>
  </si>
  <si>
    <t>14,16</t>
  </si>
  <si>
    <t>274,83</t>
  </si>
  <si>
    <t>225,00</t>
  </si>
  <si>
    <t>5,42</t>
  </si>
  <si>
    <t>31,80</t>
  </si>
  <si>
    <t>185,45</t>
  </si>
  <si>
    <t>0,19</t>
  </si>
  <si>
    <t>0,08</t>
  </si>
  <si>
    <t>64,76</t>
  </si>
  <si>
    <t>31</t>
  </si>
  <si>
    <t>2,33</t>
  </si>
  <si>
    <t>15,81</t>
  </si>
  <si>
    <t>75,33</t>
  </si>
  <si>
    <t>521,00</t>
  </si>
  <si>
    <t>21,40</t>
  </si>
  <si>
    <t>23,19</t>
  </si>
  <si>
    <t>79,54</t>
  </si>
  <si>
    <t>612,43</t>
  </si>
  <si>
    <t>45</t>
  </si>
  <si>
    <t>0,09</t>
  </si>
  <si>
    <t>24,33</t>
  </si>
  <si>
    <t>8,02</t>
  </si>
  <si>
    <t>17,00</t>
  </si>
  <si>
    <t>0,13</t>
  </si>
  <si>
    <t>3,60</t>
  </si>
  <si>
    <t>4,78</t>
  </si>
  <si>
    <t>36,44</t>
  </si>
  <si>
    <t>203,23</t>
  </si>
  <si>
    <t>552,00</t>
  </si>
  <si>
    <t>33,33</t>
  </si>
  <si>
    <t>15,46</t>
  </si>
  <si>
    <t>6,63</t>
  </si>
  <si>
    <t>14,23</t>
  </si>
  <si>
    <t>1 069,00</t>
  </si>
  <si>
    <t>Десерт шоколадный (Чио-Рио)</t>
  </si>
  <si>
    <t>1,05</t>
  </si>
  <si>
    <t>9,00</t>
  </si>
  <si>
    <t>17,40</t>
  </si>
  <si>
    <t>190/5</t>
  </si>
  <si>
    <t>6,68</t>
  </si>
  <si>
    <t>5,63</t>
  </si>
  <si>
    <t>44,05</t>
  </si>
  <si>
    <t>253,60</t>
  </si>
  <si>
    <t>623,00</t>
  </si>
  <si>
    <t>65</t>
  </si>
  <si>
    <t>2,12</t>
  </si>
  <si>
    <t>4,50</t>
  </si>
  <si>
    <t>17,53</t>
  </si>
  <si>
    <t>119,10</t>
  </si>
  <si>
    <t>1 097,00</t>
  </si>
  <si>
    <t>28</t>
  </si>
  <si>
    <t>2,10</t>
  </si>
  <si>
    <t>0,81</t>
  </si>
  <si>
    <t>14,39</t>
  </si>
  <si>
    <t>73,28</t>
  </si>
  <si>
    <t>12,89</t>
  </si>
  <si>
    <t>15,15</t>
  </si>
  <si>
    <t>103,91</t>
  </si>
  <si>
    <t>20/220</t>
  </si>
  <si>
    <t>3,86</t>
  </si>
  <si>
    <t>7,16</t>
  </si>
  <si>
    <t>15,00</t>
  </si>
  <si>
    <t>139,90</t>
  </si>
  <si>
    <t>167,00</t>
  </si>
  <si>
    <t>80/30</t>
  </si>
  <si>
    <t>12,77</t>
  </si>
  <si>
    <t>19,75</t>
  </si>
  <si>
    <t>9,61</t>
  </si>
  <si>
    <t>267,27</t>
  </si>
  <si>
    <t>1 098,00</t>
  </si>
  <si>
    <t>33</t>
  </si>
  <si>
    <t>2,48</t>
  </si>
  <si>
    <t>0,33</t>
  </si>
  <si>
    <t>16,83</t>
  </si>
  <si>
    <t>80,19</t>
  </si>
  <si>
    <t>27,94</t>
  </si>
  <si>
    <t>109,82</t>
  </si>
  <si>
    <t>850,99</t>
  </si>
  <si>
    <t>7,71</t>
  </si>
  <si>
    <t>36,80</t>
  </si>
  <si>
    <t>243,32</t>
  </si>
  <si>
    <t>53,00</t>
  </si>
  <si>
    <t>22/49</t>
  </si>
  <si>
    <t>9,04</t>
  </si>
  <si>
    <t>8,35</t>
  </si>
  <si>
    <t>208,67</t>
  </si>
  <si>
    <t>17,71</t>
  </si>
  <si>
    <t>20,28</t>
  </si>
  <si>
    <t>89,07</t>
  </si>
  <si>
    <t>609,60</t>
  </si>
  <si>
    <t>4,95</t>
  </si>
  <si>
    <t>9,78</t>
  </si>
  <si>
    <t>694,00</t>
  </si>
  <si>
    <t>11,73</t>
  </si>
  <si>
    <t>17,92</t>
  </si>
  <si>
    <t>12,28</t>
  </si>
  <si>
    <t>246,00</t>
  </si>
  <si>
    <t>28,58</t>
  </si>
  <si>
    <t>40,59</t>
  </si>
  <si>
    <t>121,97</t>
  </si>
  <si>
    <t>0,37</t>
  </si>
  <si>
    <t>25</t>
  </si>
  <si>
    <t>11,40</t>
  </si>
  <si>
    <t>0,78</t>
  </si>
  <si>
    <t>0,05</t>
  </si>
  <si>
    <t>1,63</t>
  </si>
  <si>
    <t>10,05</t>
  </si>
  <si>
    <t>1,88</t>
  </si>
  <si>
    <t>0,25</t>
  </si>
  <si>
    <t>60,75</t>
  </si>
  <si>
    <t>21,20</t>
  </si>
  <si>
    <t>57,79</t>
  </si>
  <si>
    <t>230</t>
  </si>
  <si>
    <t>1,62</t>
  </si>
  <si>
    <t>7,63</t>
  </si>
  <si>
    <t>77,47</t>
  </si>
  <si>
    <t>197,00</t>
  </si>
  <si>
    <t>18,25</t>
  </si>
  <si>
    <t>27,46</t>
  </si>
  <si>
    <t>39,51</t>
  </si>
  <si>
    <t>478,18</t>
  </si>
  <si>
    <t>523,00</t>
  </si>
  <si>
    <t>Сок фруктовый в п/у 125</t>
  </si>
  <si>
    <t>14,25</t>
  </si>
  <si>
    <t>62,77</t>
  </si>
  <si>
    <t>23,04</t>
  </si>
  <si>
    <t>32,51</t>
  </si>
  <si>
    <t>85,88</t>
  </si>
  <si>
    <t>728,24</t>
  </si>
  <si>
    <t>180/7</t>
  </si>
  <si>
    <t>6,45</t>
  </si>
  <si>
    <t>6,65</t>
  </si>
  <si>
    <t>515,00</t>
  </si>
  <si>
    <t>6,82</t>
  </si>
  <si>
    <t>28,69</t>
  </si>
  <si>
    <t>1 109,00</t>
  </si>
  <si>
    <t>14,58</t>
  </si>
  <si>
    <t>112,09</t>
  </si>
  <si>
    <t>10/190</t>
  </si>
  <si>
    <t>3,22</t>
  </si>
  <si>
    <t>5,97</t>
  </si>
  <si>
    <t>12,50</t>
  </si>
  <si>
    <t>116,58</t>
  </si>
  <si>
    <t>204,43</t>
  </si>
  <si>
    <t>0,99</t>
  </si>
  <si>
    <t>18,36</t>
  </si>
  <si>
    <t>77,94</t>
  </si>
  <si>
    <t>669,00</t>
  </si>
  <si>
    <t>717,00</t>
  </si>
  <si>
    <t>25,06</t>
  </si>
  <si>
    <t>26,07</t>
  </si>
  <si>
    <t>117,88</t>
  </si>
  <si>
    <t>806,01</t>
  </si>
  <si>
    <t>3,28</t>
  </si>
  <si>
    <t>40,45</t>
  </si>
  <si>
    <t>10/46</t>
  </si>
  <si>
    <t>3,26</t>
  </si>
  <si>
    <t>21,77</t>
  </si>
  <si>
    <t>1 116,00</t>
  </si>
  <si>
    <t>15,10</t>
  </si>
  <si>
    <t>22,10</t>
  </si>
  <si>
    <t>102,12</t>
  </si>
  <si>
    <t>10/200/15</t>
  </si>
  <si>
    <t>8,54</t>
  </si>
  <si>
    <t>8,82</t>
  </si>
  <si>
    <t>22,42</t>
  </si>
  <si>
    <t>9,51</t>
  </si>
  <si>
    <t>1 062,00</t>
  </si>
  <si>
    <t>4,09</t>
  </si>
  <si>
    <t>41,30</t>
  </si>
  <si>
    <t>37</t>
  </si>
  <si>
    <t>2,78</t>
  </si>
  <si>
    <t>18,87</t>
  </si>
  <si>
    <t>Бисквит Лимонный (конд.цех)</t>
  </si>
  <si>
    <t>80</t>
  </si>
  <si>
    <t>5,04</t>
  </si>
  <si>
    <t>11,60</t>
  </si>
  <si>
    <t>46,56</t>
  </si>
  <si>
    <t>528,00</t>
  </si>
  <si>
    <t>822,00</t>
  </si>
  <si>
    <t>37,18</t>
  </si>
  <si>
    <t>37,12</t>
  </si>
  <si>
    <t>140,37</t>
  </si>
  <si>
    <t>0,72</t>
  </si>
  <si>
    <t>6,44</t>
  </si>
  <si>
    <t>30,24</t>
  </si>
  <si>
    <t>11,22</t>
  </si>
  <si>
    <t>9,48</t>
  </si>
  <si>
    <t>36,60</t>
  </si>
  <si>
    <t>276,60</t>
  </si>
  <si>
    <t>448,00</t>
  </si>
  <si>
    <t>64,61</t>
  </si>
  <si>
    <t>36</t>
  </si>
  <si>
    <t>2,70</t>
  </si>
  <si>
    <t>87,48</t>
  </si>
  <si>
    <t>17,57</t>
  </si>
  <si>
    <t>110,82</t>
  </si>
  <si>
    <t>614,93</t>
  </si>
  <si>
    <t>1,55</t>
  </si>
  <si>
    <t>3,91</t>
  </si>
  <si>
    <t>10,22</t>
  </si>
  <si>
    <t>18,32</t>
  </si>
  <si>
    <t>46,18</t>
  </si>
  <si>
    <t>56,07</t>
  </si>
  <si>
    <t>0,21</t>
  </si>
  <si>
    <t>0,07</t>
  </si>
  <si>
    <t>13,13</t>
  </si>
  <si>
    <t>667,00</t>
  </si>
  <si>
    <t>24,18</t>
  </si>
  <si>
    <t>50,92</t>
  </si>
  <si>
    <t>120,58</t>
  </si>
  <si>
    <t>3,97</t>
  </si>
  <si>
    <t>7,29</t>
  </si>
  <si>
    <t>11,82</t>
  </si>
  <si>
    <t>128,74</t>
  </si>
  <si>
    <t>178,43</t>
  </si>
  <si>
    <t>27,01</t>
  </si>
  <si>
    <t>28,09</t>
  </si>
  <si>
    <t>108,86</t>
  </si>
  <si>
    <t>797,49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</si>
  <si>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</si>
  <si>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</si>
  <si>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</si>
  <si>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</si>
  <si>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</si>
  <si>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</si>
  <si>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итого</t>
  </si>
  <si>
    <t>Завтрак</t>
  </si>
  <si>
    <t>гор.блюдо</t>
  </si>
  <si>
    <t>гор.напиток</t>
  </si>
  <si>
    <t>хлеб</t>
  </si>
  <si>
    <t>Итого</t>
  </si>
  <si>
    <t>закуска</t>
  </si>
  <si>
    <t>Обед</t>
  </si>
  <si>
    <t>1 блюдо</t>
  </si>
  <si>
    <t>2 блюдо</t>
  </si>
  <si>
    <t>гарнир</t>
  </si>
  <si>
    <t>напиток</t>
  </si>
  <si>
    <t>Итого за день:</t>
  </si>
  <si>
    <t xml:space="preserve">Итого </t>
  </si>
  <si>
    <t>хлеб бел.</t>
  </si>
  <si>
    <r>
      <t xml:space="preserve"> Щи по-уральски (пшено) с фрикадельками </t>
    </r>
    <r>
      <rPr>
        <sz val="6"/>
        <rFont val="Times New Roman"/>
        <family val="1"/>
        <charset val="204"/>
      </rPr>
      <t>(Фрикадельки мясные, капуста, морковь, лук репч., крупа пшено, томат.паста, масло подс., соль йод.)</t>
    </r>
  </si>
  <si>
    <r>
      <t xml:space="preserve">Макаронные изделия отварные. </t>
    </r>
    <r>
      <rPr>
        <sz val="6"/>
        <rFont val="Times New Roman"/>
        <family val="1"/>
        <charset val="204"/>
      </rPr>
      <t>(Макаронные изделия, вода, масло сл., соль йод.)</t>
    </r>
  </si>
  <si>
    <r>
      <t xml:space="preserve">Чай с лимоном </t>
    </r>
    <r>
      <rPr>
        <sz val="6"/>
        <rFont val="Times New Roman"/>
        <family val="1"/>
        <charset val="204"/>
      </rPr>
      <t>(Чай, сахар, лимон, вода)</t>
    </r>
  </si>
  <si>
    <r>
      <t>Каша манная молочная жидкая 100% с маслом,</t>
    </r>
    <r>
      <rPr>
        <sz val="6"/>
        <rFont val="Times New Roman"/>
        <family val="1"/>
        <charset val="204"/>
      </rPr>
      <t xml:space="preserve"> (Крупа манная, молоко, сахар-песок, соль йод., масло сл.)</t>
    </r>
  </si>
  <si>
    <r>
      <t xml:space="preserve">Кофейный напиток злаковый </t>
    </r>
    <r>
      <rPr>
        <sz val="6"/>
        <rFont val="Times New Roman"/>
        <family val="1"/>
        <charset val="204"/>
      </rPr>
      <t>(Кофейный напиток злаковый, молоко, вода, сахар)</t>
    </r>
  </si>
  <si>
    <r>
      <t xml:space="preserve">Каша вязкая молочная из хлопьев овсяных "Геркулес" </t>
    </r>
    <r>
      <rPr>
        <sz val="6"/>
        <rFont val="Times New Roman"/>
        <family val="1"/>
        <charset val="204"/>
      </rPr>
      <t>(Хлопья Геркулес, молоко, вода, сахар-песок, соль йод.)</t>
    </r>
  </si>
  <si>
    <r>
      <t xml:space="preserve"> Кюфта по-московски  с соусом красным </t>
    </r>
    <r>
      <rPr>
        <sz val="6"/>
        <rFont val="Times New Roman"/>
        <family val="1"/>
        <charset val="204"/>
      </rPr>
      <t>(Говядина, свинина, крупа рисовая, вода, лук репч., яйцо, мука, масло подс., соль йод., соус красный основной) 80/30</t>
    </r>
  </si>
  <si>
    <r>
      <t xml:space="preserve">Бутерброд с сыром на батоне </t>
    </r>
    <r>
      <rPr>
        <sz val="6"/>
        <rFont val="Times New Roman"/>
        <family val="1"/>
        <charset val="204"/>
      </rPr>
      <t>(Сыр, батон в/с БХП)</t>
    </r>
  </si>
  <si>
    <r>
      <t xml:space="preserve">Какао-напиток. </t>
    </r>
    <r>
      <rPr>
        <sz val="6"/>
        <rFont val="Times New Roman"/>
        <family val="1"/>
        <charset val="204"/>
      </rPr>
      <t>(Какао-порошок, молоко, вода, сахар)</t>
    </r>
  </si>
  <si>
    <r>
      <t>Суп картофельный с бобовыми, и гренками.</t>
    </r>
    <r>
      <rPr>
        <sz val="6"/>
        <rFont val="Times New Roman"/>
        <family val="1"/>
        <charset val="204"/>
      </rPr>
      <t xml:space="preserve"> (Картофель, горох, лук репч., морковь, масло подс., соль йод., гренки)</t>
    </r>
  </si>
  <si>
    <r>
      <t xml:space="preserve">Котлета "Мечта" со свининой из минтая с соусом белым </t>
    </r>
    <r>
      <rPr>
        <sz val="6"/>
        <rFont val="Times New Roman"/>
        <family val="1"/>
        <charset val="204"/>
      </rPr>
      <t>(Минтай, свинина, крупа манная, вода, лук репч., яйцо, сухарь панир., масло подс., соль йод., соус белый основной)  80/20</t>
    </r>
  </si>
  <si>
    <r>
      <t xml:space="preserve">Пюре картофельное </t>
    </r>
    <r>
      <rPr>
        <sz val="6"/>
        <rFont val="Times New Roman"/>
        <family val="1"/>
        <charset val="204"/>
      </rPr>
      <t>(Картофель, молоко, масло сл., соль йод.)</t>
    </r>
  </si>
  <si>
    <r>
      <t xml:space="preserve">Чай с молоком. </t>
    </r>
    <r>
      <rPr>
        <sz val="6"/>
        <rFont val="Times New Roman"/>
        <family val="1"/>
        <charset val="204"/>
      </rPr>
      <t>(Чай, молоко, вода)</t>
    </r>
  </si>
  <si>
    <r>
      <t xml:space="preserve">Пельмени отварные в бульоне </t>
    </r>
    <r>
      <rPr>
        <sz val="6"/>
        <rFont val="Times New Roman"/>
        <family val="1"/>
        <charset val="204"/>
      </rPr>
      <t>(Пельмени, бульон, соль йод., специи)  175/25</t>
    </r>
  </si>
  <si>
    <r>
      <t xml:space="preserve">Чай с сахаром </t>
    </r>
    <r>
      <rPr>
        <sz val="6"/>
        <rFont val="Times New Roman"/>
        <family val="1"/>
        <charset val="204"/>
      </rPr>
      <t>(Чай, сахар, вода)</t>
    </r>
  </si>
  <si>
    <r>
      <t xml:space="preserve"> Борщ с капустой, картофелем и фрикадельками </t>
    </r>
    <r>
      <rPr>
        <sz val="6"/>
        <rFont val="Times New Roman"/>
        <family val="1"/>
        <charset val="204"/>
      </rPr>
      <t>(Фрикадельки мясные, свекла, картофель, капуста, морковь, лук репч., томат.паста, мука, масло подс., сахар-песок, зелень сухая, соль йод.)</t>
    </r>
  </si>
  <si>
    <r>
      <t xml:space="preserve">Гуляш мясной </t>
    </r>
    <r>
      <rPr>
        <sz val="6"/>
        <rFont val="Times New Roman"/>
        <family val="1"/>
        <charset val="204"/>
      </rPr>
      <t>(Говядина, лук репч., мука, томат.паста, масло подс., соль йод.)  50/50</t>
    </r>
  </si>
  <si>
    <r>
      <t xml:space="preserve">Перловка отварная </t>
    </r>
    <r>
      <rPr>
        <sz val="6"/>
        <rFont val="Times New Roman"/>
        <family val="1"/>
        <charset val="204"/>
      </rPr>
      <t>(Крупа перловая, вода, масло сл., соль йод.)</t>
    </r>
  </si>
  <si>
    <r>
      <t>Напиток из ягоды (облепиха), протертая с сахаром</t>
    </r>
    <r>
      <rPr>
        <sz val="6"/>
        <rFont val="Times New Roman"/>
        <family val="1"/>
        <charset val="204"/>
      </rPr>
      <t xml:space="preserve"> (Облепиха протертая с сахаром, сахар-песок, вода)</t>
    </r>
  </si>
  <si>
    <r>
      <t xml:space="preserve"> Котлета "Незнайка" (со свининой) с соусом красным </t>
    </r>
    <r>
      <rPr>
        <sz val="6"/>
        <rFont val="Times New Roman"/>
        <family val="1"/>
        <charset val="204"/>
      </rPr>
      <t>(Говядина, свинина, хлеб пш., молоко, лук репч., вода, яйцо, сухарь панир., масло подс., соль йод., соус красный основной)  80/30</t>
    </r>
  </si>
  <si>
    <r>
      <t>Напиток из ягоды (смородина), протертой с сахаром.</t>
    </r>
    <r>
      <rPr>
        <sz val="6"/>
        <rFont val="Times New Roman"/>
        <family val="1"/>
        <charset val="204"/>
      </rPr>
      <t xml:space="preserve"> (Смородина протертая с сахаром, сахар-песок, вода)</t>
    </r>
  </si>
  <si>
    <t>Гуляш</t>
  </si>
  <si>
    <r>
      <t xml:space="preserve">Напиток из ягоды (смородина), протертой с сахаром. </t>
    </r>
    <r>
      <rPr>
        <sz val="6"/>
        <rFont val="Times New Roman"/>
        <family val="1"/>
        <charset val="204"/>
      </rPr>
      <t>(Смородина протертая с сахаром, сахар-песок, вода)</t>
    </r>
  </si>
  <si>
    <r>
      <t>Уха "Рыбацкая" с сайрой.</t>
    </r>
    <r>
      <rPr>
        <sz val="6"/>
        <rFont val="Times New Roman"/>
        <family val="1"/>
        <charset val="204"/>
      </rPr>
      <t>(Сайра, картофель, морковь, лук репч., масло подс., соль йод., масло сл.) 10/190</t>
    </r>
  </si>
  <si>
    <r>
      <t xml:space="preserve">Биточки рубленные из курицы с соусом белым </t>
    </r>
    <r>
      <rPr>
        <sz val="6"/>
        <rFont val="Times New Roman"/>
        <family val="1"/>
        <charset val="204"/>
      </rPr>
      <t>(Филе куриное, батон, вода, лук репч., яйцо, сухарь панир., масло сл., соль йод., соус белый основной) 80/20</t>
    </r>
  </si>
  <si>
    <r>
      <t xml:space="preserve">Рис отварной </t>
    </r>
    <r>
      <rPr>
        <sz val="6"/>
        <rFont val="Times New Roman"/>
        <family val="1"/>
        <charset val="204"/>
      </rPr>
      <t>(Крупа рисовая, вода, масло сл., соль йод.)</t>
    </r>
  </si>
  <si>
    <r>
      <t xml:space="preserve">Каша кукурузная молочная вязкая с маслом </t>
    </r>
    <r>
      <rPr>
        <sz val="6"/>
        <rFont val="Times New Roman"/>
        <family val="1"/>
        <charset val="204"/>
      </rPr>
      <t>(Крупа кукурузная, молоко, вода, сахар-песок, соль йод., масло сл.)</t>
    </r>
  </si>
  <si>
    <r>
      <t xml:space="preserve">Блины-конверты с фруктовой начинкой (клубника) </t>
    </r>
    <r>
      <rPr>
        <sz val="6"/>
        <rFont val="Times New Roman"/>
        <family val="1"/>
        <charset val="204"/>
      </rPr>
      <t>(Блин-конверт с клубникой, масло слив.)</t>
    </r>
  </si>
  <si>
    <r>
      <t xml:space="preserve"> Рассольник "Ленинградский" с фрикадельками</t>
    </r>
    <r>
      <rPr>
        <sz val="6"/>
        <rFont val="Times New Roman"/>
        <family val="1"/>
        <charset val="204"/>
      </rPr>
      <t xml:space="preserve"> (Фрикадельки мясные, картофель, морковь, огурцы солен., лук репч., крупа перловая, масло подс., соль йод.)</t>
    </r>
  </si>
  <si>
    <r>
      <t xml:space="preserve"> Стрипсы мясные с соусом красным </t>
    </r>
    <r>
      <rPr>
        <sz val="6"/>
        <rFont val="Times New Roman"/>
        <family val="1"/>
        <charset val="204"/>
      </rPr>
      <t>(Говядина, свинина, крупа пшено, орех мускатный, яйцо, сухарь панир., масло подс., соль йод., соус красный осн.)  80/30</t>
    </r>
  </si>
  <si>
    <r>
      <t xml:space="preserve">Гарнир каша гречневая рассыпчатая </t>
    </r>
    <r>
      <rPr>
        <sz val="6"/>
        <rFont val="Times New Roman"/>
        <family val="1"/>
        <charset val="204"/>
      </rPr>
      <t>(Крупа гречневая, вода, масло сл., соль йод.)</t>
    </r>
  </si>
  <si>
    <r>
      <t>Каша молочная "Улыбка"с маслом</t>
    </r>
    <r>
      <rPr>
        <sz val="6"/>
        <rFont val="Times New Roman"/>
        <family val="1"/>
        <charset val="204"/>
      </rPr>
      <t xml:space="preserve"> (Хлопья Геркулес, крупа рисовая, молоко, вода, сахар-песок, соль йод., масло сл.)</t>
    </r>
  </si>
  <si>
    <r>
      <t>Чай с молоком.</t>
    </r>
    <r>
      <rPr>
        <sz val="6"/>
        <rFont val="Times New Roman"/>
        <family val="1"/>
        <charset val="204"/>
      </rPr>
      <t xml:space="preserve"> (Чай, молоко, вода)</t>
    </r>
  </si>
  <si>
    <r>
      <t xml:space="preserve"> Суп-лапша  с фрикадельками </t>
    </r>
    <r>
      <rPr>
        <sz val="6"/>
        <rFont val="Times New Roman"/>
        <family val="1"/>
        <charset val="204"/>
      </rPr>
      <t xml:space="preserve">(Фрикадельки мясные, лапша Роллтон, морковь, лук репч., масло подс., соль йод.) </t>
    </r>
  </si>
  <si>
    <r>
      <t xml:space="preserve"> Котлета "Домашняя" с соусом красным </t>
    </r>
    <r>
      <rPr>
        <sz val="6"/>
        <rFont val="Times New Roman"/>
        <family val="1"/>
        <charset val="204"/>
      </rPr>
      <t>(Говядина, свинина, хлеб пш., вода, лук репч., яйцо, сухарь панир., масло подс., соль йод.,  соус красный основной)</t>
    </r>
  </si>
  <si>
    <r>
      <t xml:space="preserve">Каша вязкая молочная из пшеничной крупы </t>
    </r>
    <r>
      <rPr>
        <sz val="6"/>
        <rFont val="Times New Roman"/>
        <family val="1"/>
        <charset val="204"/>
      </rPr>
      <t>(Крупа пшеничная, молоко, вода, сахар-песок, соль йод.)</t>
    </r>
  </si>
  <si>
    <r>
      <t xml:space="preserve">Бутерброд с маслом на батоне </t>
    </r>
    <r>
      <rPr>
        <sz val="6"/>
        <rFont val="Times New Roman"/>
        <family val="1"/>
        <charset val="204"/>
      </rPr>
      <t>(Масло сл., батон в/с БХП)</t>
    </r>
  </si>
  <si>
    <r>
      <t xml:space="preserve"> Суп картофельный с бобовыми, с фрикадельками и гренками</t>
    </r>
    <r>
      <rPr>
        <sz val="6"/>
        <rFont val="Times New Roman"/>
        <family val="1"/>
        <charset val="204"/>
      </rPr>
      <t xml:space="preserve"> (Фрикадельки мясные, картофель, горох, лук репч., морковь, масло подс., соль йод.)</t>
    </r>
  </si>
  <si>
    <r>
      <t>Сеченики Посольские из минтая с соусом белым</t>
    </r>
    <r>
      <rPr>
        <sz val="6"/>
        <rFont val="Times New Roman"/>
        <family val="1"/>
        <charset val="204"/>
      </rPr>
      <t xml:space="preserve"> (Минтай, омлет из сухого яичного меланжа,  крупа манная, лук репч., яйцо, сухарь панир.,масло подс.,соль йод., соус белый осн.)  80/30</t>
    </r>
  </si>
  <si>
    <r>
      <t xml:space="preserve">Каша вязкая молочная из гречневой крупы с маслом. </t>
    </r>
    <r>
      <rPr>
        <sz val="6"/>
        <rFont val="Times New Roman"/>
        <family val="1"/>
        <charset val="204"/>
      </rPr>
      <t>(Крупа гречневая, молоко, вода, сахар-песок, соль йод., масло сл.)</t>
    </r>
  </si>
  <si>
    <r>
      <t xml:space="preserve">Сэндвич с вареной сгущенкой </t>
    </r>
    <r>
      <rPr>
        <sz val="6"/>
        <rFont val="Times New Roman"/>
        <family val="1"/>
        <charset val="204"/>
      </rPr>
      <t>(Сэндвичи с вареной сгущенкой, масло слив.)</t>
    </r>
  </si>
  <si>
    <r>
      <t>Кофейный напиток злаковый</t>
    </r>
    <r>
      <rPr>
        <sz val="6"/>
        <rFont val="Times New Roman"/>
        <family val="1"/>
        <charset val="204"/>
      </rPr>
      <t xml:space="preserve"> (Кофейный напиток злаковый, молоко, вода, сахар)</t>
    </r>
  </si>
  <si>
    <t>сок</t>
  </si>
  <si>
    <r>
      <t xml:space="preserve"> Рассольник "Ленинградский" с фрикадельками </t>
    </r>
    <r>
      <rPr>
        <sz val="6"/>
        <rFont val="Times New Roman"/>
        <family val="1"/>
        <charset val="204"/>
      </rPr>
      <t xml:space="preserve">(Фрикадельки мясные, картофель, морковь, огурцы солен., лук репч., крупа перловая, масло подс., соль йод.) </t>
    </r>
  </si>
  <si>
    <r>
      <t xml:space="preserve"> Ёжики мясные (со свининой) с соусом красным. </t>
    </r>
    <r>
      <rPr>
        <sz val="6"/>
        <rFont val="Times New Roman"/>
        <family val="1"/>
        <charset val="204"/>
      </rPr>
      <t>(Говядина, свинина, крупа рисовая, вода, лук репч., соль йод., соус красный основной)  80/20</t>
    </r>
  </si>
  <si>
    <r>
      <t xml:space="preserve">Компот из кураги с витамином С. </t>
    </r>
    <r>
      <rPr>
        <sz val="6"/>
        <rFont val="Times New Roman"/>
        <family val="1"/>
        <charset val="204"/>
      </rPr>
      <t>(Курага, сахар-песок, лимон.кислота, аскорб.кислота)</t>
    </r>
  </si>
  <si>
    <r>
      <t>Чай с сахаром</t>
    </r>
    <r>
      <rPr>
        <sz val="6"/>
        <rFont val="Times New Roman"/>
        <family val="1"/>
        <charset val="204"/>
      </rPr>
      <t xml:space="preserve"> (Чай, сахар, вода)</t>
    </r>
  </si>
  <si>
    <r>
      <t>Щи  из свежей капусты с картофелем</t>
    </r>
    <r>
      <rPr>
        <sz val="6"/>
        <rFont val="Times New Roman"/>
        <family val="1"/>
        <charset val="204"/>
      </rPr>
      <t xml:space="preserve"> (Капуста, картофель, морковь, лук репч., томат.паста, масло подс., соль йод.)</t>
    </r>
  </si>
  <si>
    <r>
      <t xml:space="preserve">Плов из говядины с овощами </t>
    </r>
    <r>
      <rPr>
        <sz val="6"/>
        <rFont val="Times New Roman"/>
        <family val="1"/>
        <charset val="204"/>
      </rPr>
      <t>(Говядина, крупа рисовая, вода, морковь, лук репч., масло подс., томат.паста, соль йод.)  50/150</t>
    </r>
  </si>
  <si>
    <r>
      <t>Макаронные изделия "Карбонара"</t>
    </r>
    <r>
      <rPr>
        <sz val="6"/>
        <rFont val="Times New Roman"/>
        <family val="1"/>
        <charset val="204"/>
      </rPr>
      <t>(Макаронные изд., мясопродукт, лук репч., томат.паста, масло подс., соль йод.)</t>
    </r>
  </si>
  <si>
    <r>
      <t xml:space="preserve">Напиток из ягоды (брусника), протертой с сахаром </t>
    </r>
    <r>
      <rPr>
        <sz val="6"/>
        <rFont val="Times New Roman"/>
        <family val="1"/>
        <charset val="204"/>
      </rPr>
      <t>(Брусника протертая с сахаром, сахар-песок, вода)</t>
    </r>
  </si>
  <si>
    <r>
      <t xml:space="preserve">Борщ с капустой и картофелем. </t>
    </r>
    <r>
      <rPr>
        <sz val="6"/>
        <rFont val="Times New Roman"/>
        <family val="1"/>
        <charset val="204"/>
      </rPr>
      <t>(Свекла, картофель, капуста, морковь, лук репч., томат.паста, мука, масло подс., сахар-песок, зелень сухая, соль йод.)</t>
    </r>
  </si>
  <si>
    <r>
      <t xml:space="preserve">Пельмени отварные с маслом </t>
    </r>
    <r>
      <rPr>
        <sz val="6"/>
        <rFont val="Times New Roman"/>
        <family val="1"/>
        <charset val="204"/>
      </rPr>
      <t>(Пельмени, соль йод., масло сл.)  190/6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</si>
  <si>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вода, лимон, сахар-песок)</t>
    </r>
  </si>
  <si>
    <t xml:space="preserve">Закуска </t>
  </si>
  <si>
    <t>Среднее значение за период:</t>
  </si>
  <si>
    <t>Школа</t>
  </si>
  <si>
    <t>МАОУ "СОШ№31"г.Улан-Удэ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</si>
  <si>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</si>
  <si>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</si>
  <si>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</si>
  <si>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</si>
  <si>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</si>
  <si>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О.Е. Обросова</t>
  </si>
  <si>
    <t>Возрастная категория</t>
  </si>
  <si>
    <t>7-11 лет</t>
  </si>
  <si>
    <t>дата</t>
  </si>
  <si>
    <t>Цена</t>
  </si>
  <si>
    <t>16,42</t>
  </si>
  <si>
    <t>39,67</t>
  </si>
  <si>
    <t>11,56</t>
  </si>
  <si>
    <t>16,15</t>
  </si>
  <si>
    <t>90,00</t>
  </si>
  <si>
    <t>2,81</t>
  </si>
  <si>
    <t>2,19</t>
  </si>
  <si>
    <t>23,94</t>
  </si>
  <si>
    <t>120,00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</si>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</sst>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top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9" xfId="0" applyBorder="1"/>
    <xf numFmtId="0" fontId="4" fillId="0" borderId="1" xfId="0" applyFont="1" applyBorder="1" applyAlignment="1">
      <alignment horizontal="center"/>
    </xf>
    <xf numFmtId="0" fontId="11" fillId="3" borderId="9" xfId="0" applyFont="1" applyFill="1" applyBorder="1" applyAlignment="1" applyProtection="1">
      <alignment vertical="top" wrapText="1"/>
      <protection locked="0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5" fillId="0" borderId="19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0" fontId="7" fillId="4" borderId="28" xfId="0" applyFont="1" applyFill="1" applyBorder="1" applyAlignment="1">
      <alignment vertical="top" wrapText="1"/>
    </xf>
    <xf numFmtId="0" fontId="0" fillId="4" borderId="9" xfId="0" applyFill="1" applyBorder="1"/>
    <xf numFmtId="0" fontId="4" fillId="0" borderId="29" xfId="0" applyFont="1" applyBorder="1" applyAlignment="1"/>
    <xf numFmtId="0" fontId="10" fillId="0" borderId="9" xfId="0" applyFont="1" applyBorder="1" applyAlignment="1"/>
    <xf numFmtId="0" fontId="5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3" xfId="0" applyFont="1" applyBorder="1" applyAlignment="1"/>
    <xf numFmtId="0" fontId="4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vertical="top"/>
    </xf>
    <xf numFmtId="0" fontId="3" fillId="0" borderId="9" xfId="0" applyFont="1" applyBorder="1" applyAlignment="1"/>
    <xf numFmtId="0" fontId="3" fillId="5" borderId="9" xfId="0" applyFont="1" applyFill="1" applyBorder="1" applyAlignment="1"/>
    <xf numFmtId="0" fontId="3" fillId="4" borderId="9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12" fillId="0" borderId="25" xfId="0" applyFont="1" applyBorder="1" applyAlignment="1"/>
    <xf numFmtId="0" fontId="10" fillId="0" borderId="25" xfId="0" applyFont="1" applyBorder="1" applyAlignment="1"/>
    <xf numFmtId="0" fontId="2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7" fillId="0" borderId="3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25" xfId="0" applyFont="1" applyBorder="1" applyAlignment="1">
      <alignment vertical="center" wrapText="1"/>
    </xf>
    <xf numFmtId="0" fontId="10" fillId="0" borderId="0" xfId="0" applyFont="1" applyBorder="1" applyAlignment="1"/>
    <xf numFmtId="0" fontId="4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0" fillId="0" borderId="3" xfId="0" applyFont="1" applyBorder="1" applyAlignment="1"/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2" fillId="2" borderId="9" xfId="0" applyFont="1" applyFill="1" applyBorder="1" applyAlignment="1"/>
    <xf numFmtId="0" fontId="4" fillId="0" borderId="14" xfId="0" applyFont="1" applyBorder="1" applyAlignment="1"/>
    <xf numFmtId="0" fontId="2" fillId="0" borderId="20" xfId="0" applyFont="1" applyBorder="1" applyAlignment="1">
      <alignment horizontal="left" vertical="top" wrapText="1"/>
    </xf>
    <xf numFmtId="0" fontId="4" fillId="4" borderId="9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/>
    <xf numFmtId="0" fontId="0" fillId="4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8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/>
    <xf numFmtId="0" fontId="3" fillId="4" borderId="37" xfId="0" applyFont="1" applyFill="1" applyBorder="1" applyAlignment="1"/>
    <xf numFmtId="0" fontId="3" fillId="4" borderId="28" xfId="0" applyFont="1" applyFill="1" applyBorder="1" applyAlignment="1"/>
    <xf numFmtId="0" fontId="5" fillId="0" borderId="2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6" fillId="0" borderId="9" xfId="0" applyFont="1" applyBorder="1"/>
    <xf numFmtId="0" fontId="4" fillId="0" borderId="13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/>
    </xf>
    <xf numFmtId="0" fontId="4" fillId="0" borderId="2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5" xfId="0" applyFont="1" applyFill="1" applyBorder="1" applyAlignment="1"/>
    <xf numFmtId="0" fontId="2" fillId="0" borderId="9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17" fillId="0" borderId="2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/>
    <xf numFmtId="0" fontId="4" fillId="0" borderId="13" xfId="0" applyFont="1" applyFill="1" applyBorder="1" applyAlignment="1"/>
    <xf numFmtId="0" fontId="0" fillId="0" borderId="38" xfId="0" applyBorder="1"/>
    <xf numFmtId="0" fontId="0" fillId="0" borderId="39" xfId="0" applyBorder="1"/>
    <xf numFmtId="0" fontId="1" fillId="0" borderId="40" xfId="0" applyFont="1" applyBorder="1" applyAlignment="1">
      <alignment horizontal="left"/>
    </xf>
    <xf numFmtId="0" fontId="17" fillId="0" borderId="9" xfId="0" applyFont="1" applyFill="1" applyBorder="1" applyAlignment="1">
      <alignment horizontal="left" vertical="center" wrapText="1"/>
    </xf>
    <xf numFmtId="0" fontId="10" fillId="0" borderId="13" xfId="0" applyFont="1" applyBorder="1" applyAlignment="1"/>
    <xf numFmtId="0" fontId="4" fillId="5" borderId="38" xfId="0" applyFont="1" applyFill="1" applyBorder="1" applyAlignment="1"/>
    <xf numFmtId="0" fontId="4" fillId="5" borderId="4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25" xfId="0" applyFont="1" applyBorder="1" applyAlignment="1"/>
    <xf numFmtId="0" fontId="0" fillId="2" borderId="0" xfId="0" applyFill="1" applyBorder="1"/>
    <xf numFmtId="0" fontId="4" fillId="4" borderId="9" xfId="0" applyFont="1" applyFill="1" applyBorder="1" applyAlignment="1">
      <alignment horizontal="left"/>
    </xf>
    <xf numFmtId="0" fontId="10" fillId="0" borderId="42" xfId="0" applyFont="1" applyBorder="1" applyAlignment="1"/>
    <xf numFmtId="0" fontId="4" fillId="0" borderId="9" xfId="0" applyFont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0" borderId="27" xfId="0" applyFont="1" applyBorder="1" applyAlignment="1"/>
    <xf numFmtId="0" fontId="0" fillId="0" borderId="9" xfId="0" applyBorder="1" applyAlignment="1">
      <alignment horizontal="center"/>
    </xf>
    <xf numFmtId="0" fontId="0" fillId="6" borderId="9" xfId="0" applyFill="1" applyBorder="1"/>
    <xf numFmtId="0" fontId="3" fillId="6" borderId="9" xfId="0" applyFont="1" applyFill="1" applyBorder="1" applyAlignment="1"/>
    <xf numFmtId="0" fontId="2" fillId="0" borderId="0" xfId="0" applyFont="1" applyBorder="1" applyAlignment="1">
      <alignment horizontal="left" vertical="top" wrapText="1"/>
    </xf>
    <xf numFmtId="0" fontId="0" fillId="6" borderId="13" xfId="0" applyFill="1" applyBorder="1"/>
    <xf numFmtId="0" fontId="3" fillId="6" borderId="13" xfId="0" applyFont="1" applyFill="1" applyBorder="1" applyAlignment="1"/>
    <xf numFmtId="0" fontId="0" fillId="0" borderId="10" xfId="0" applyBorder="1"/>
    <xf numFmtId="0" fontId="0" fillId="0" borderId="11" xfId="0" applyBorder="1"/>
    <xf numFmtId="0" fontId="5" fillId="0" borderId="15" xfId="0" applyFont="1" applyBorder="1" applyAlignment="1">
      <alignment vertical="center" wrapText="1"/>
    </xf>
    <xf numFmtId="0" fontId="0" fillId="0" borderId="43" xfId="0" applyBorder="1"/>
    <xf numFmtId="0" fontId="6" fillId="0" borderId="11" xfId="0" applyFont="1" applyBorder="1"/>
    <xf numFmtId="0" fontId="10" fillId="4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5" borderId="9" xfId="0" applyFont="1" applyFill="1" applyBorder="1" applyAlignment="1" applyProtection="1">
      <protection locked="0"/>
    </xf>
    <xf numFmtId="0" fontId="9" fillId="0" borderId="4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4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3" borderId="27" xfId="0" applyFont="1" applyFill="1" applyBorder="1" applyAlignment="1" applyProtection="1">
      <alignment vertical="top" wrapText="1"/>
      <protection locked="0"/>
    </xf>
    <xf numFmtId="0" fontId="0" fillId="0" borderId="4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5" borderId="27" xfId="0" applyFont="1" applyFill="1" applyBorder="1" applyAlignment="1"/>
    <xf numFmtId="0" fontId="3" fillId="4" borderId="27" xfId="0" applyFont="1" applyFill="1" applyBorder="1" applyAlignment="1"/>
    <xf numFmtId="0" fontId="4" fillId="4" borderId="2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4" borderId="33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left"/>
    </xf>
    <xf numFmtId="0" fontId="3" fillId="6" borderId="27" xfId="0" applyFont="1" applyFill="1" applyBorder="1" applyAlignment="1"/>
    <xf numFmtId="0" fontId="3" fillId="6" borderId="23" xfId="0" applyFont="1" applyFill="1" applyBorder="1" applyAlignment="1"/>
    <xf numFmtId="0" fontId="6" fillId="0" borderId="9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5" borderId="9" xfId="0" applyFont="1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left" wrapText="1"/>
      <protection locked="0"/>
    </xf>
    <xf numFmtId="14" fontId="7" fillId="5" borderId="9" xfId="0" applyNumberFormat="1" applyFont="1" applyFill="1" applyBorder="1" applyAlignment="1" applyProtection="1">
      <alignment horizontal="left"/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21" fillId="4" borderId="9" xfId="0" applyFont="1" applyFill="1" applyBorder="1"/>
    <xf numFmtId="0" fontId="21" fillId="4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5" borderId="9" xfId="0" applyFill="1" applyBorder="1"/>
    <xf numFmtId="0" fontId="0" fillId="5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L14" sqref="L14"/>
    </sheetView>
  </sheetViews>
  <sheetFormatPr defaultRowHeight="15" x14ac:dyDescent="0.25"/>
  <cols>
    <col min="1" max="1" width="7.85546875" customWidth="1"/>
    <col min="4" max="4" width="12.7109375" customWidth="1"/>
    <col min="5" max="5" width="42.42578125" customWidth="1"/>
    <col min="6" max="6" width="10.28515625" bestFit="1" customWidth="1"/>
  </cols>
  <sheetData>
    <row r="1" spans="1:12" ht="18.75" customHeight="1" x14ac:dyDescent="0.25">
      <c r="A1" s="152" t="s">
        <v>521</v>
      </c>
      <c r="B1" s="153"/>
      <c r="C1" s="183" t="s">
        <v>522</v>
      </c>
      <c r="D1" s="184"/>
      <c r="E1" s="184"/>
      <c r="F1" s="154" t="s">
        <v>523</v>
      </c>
      <c r="G1" s="153" t="s">
        <v>524</v>
      </c>
      <c r="H1" s="185" t="s">
        <v>525</v>
      </c>
      <c r="I1" s="185"/>
      <c r="J1" s="185"/>
      <c r="K1" s="185"/>
    </row>
    <row r="2" spans="1:12" ht="18.75" customHeight="1" x14ac:dyDescent="0.25">
      <c r="A2" s="155" t="s">
        <v>526</v>
      </c>
      <c r="B2" s="153"/>
      <c r="C2" s="153"/>
      <c r="D2" s="152"/>
      <c r="E2" s="153"/>
      <c r="F2" s="153"/>
      <c r="G2" s="153" t="s">
        <v>527</v>
      </c>
      <c r="H2" s="185" t="s">
        <v>528</v>
      </c>
      <c r="I2" s="185"/>
      <c r="J2" s="185"/>
      <c r="K2" s="185"/>
    </row>
    <row r="3" spans="1:12" x14ac:dyDescent="0.25">
      <c r="A3" s="156" t="s">
        <v>529</v>
      </c>
      <c r="B3" s="153"/>
      <c r="C3" s="153"/>
      <c r="D3" s="157"/>
      <c r="E3" s="158" t="s">
        <v>530</v>
      </c>
      <c r="F3" s="153"/>
      <c r="G3" s="153" t="s">
        <v>531</v>
      </c>
      <c r="H3" s="186">
        <v>45666</v>
      </c>
      <c r="I3" s="187"/>
      <c r="J3" s="187"/>
      <c r="K3" s="187"/>
    </row>
    <row r="4" spans="1:12" ht="15.75" thickBot="1" x14ac:dyDescent="0.3">
      <c r="D4" s="1"/>
      <c r="E4" s="1"/>
      <c r="F4" s="1"/>
      <c r="G4" s="1"/>
      <c r="H4" s="1"/>
      <c r="I4" s="1"/>
      <c r="J4" s="1"/>
      <c r="K4" s="2"/>
    </row>
    <row r="5" spans="1:12" ht="34.5" thickBot="1" x14ac:dyDescent="0.3">
      <c r="A5" s="16" t="s">
        <v>444</v>
      </c>
      <c r="B5" s="17" t="s">
        <v>445</v>
      </c>
      <c r="C5" s="18" t="s">
        <v>0</v>
      </c>
      <c r="D5" s="18" t="s">
        <v>446</v>
      </c>
      <c r="E5" s="18" t="s">
        <v>447</v>
      </c>
      <c r="F5" s="18" t="s">
        <v>448</v>
      </c>
      <c r="G5" s="18" t="s">
        <v>2</v>
      </c>
      <c r="H5" s="18" t="s">
        <v>3</v>
      </c>
      <c r="I5" s="18" t="s">
        <v>4</v>
      </c>
      <c r="J5" s="18" t="s">
        <v>449</v>
      </c>
      <c r="K5" s="159" t="s">
        <v>1</v>
      </c>
      <c r="L5" s="164" t="s">
        <v>532</v>
      </c>
    </row>
    <row r="6" spans="1:12" x14ac:dyDescent="0.25">
      <c r="A6" s="91">
        <v>1</v>
      </c>
      <c r="B6" s="91">
        <v>1</v>
      </c>
      <c r="C6" s="20" t="s">
        <v>451</v>
      </c>
      <c r="D6" s="22"/>
      <c r="E6" s="47" t="s">
        <v>5</v>
      </c>
      <c r="F6" s="69">
        <v>18</v>
      </c>
      <c r="G6" s="51" t="s">
        <v>6</v>
      </c>
      <c r="H6" s="51" t="s">
        <v>7</v>
      </c>
      <c r="I6" s="51" t="s">
        <v>8</v>
      </c>
      <c r="J6" s="51" t="s">
        <v>9</v>
      </c>
      <c r="K6" s="51" t="s">
        <v>10</v>
      </c>
      <c r="L6" s="165" t="s">
        <v>533</v>
      </c>
    </row>
    <row r="7" spans="1:12" x14ac:dyDescent="0.25">
      <c r="A7" s="20"/>
      <c r="B7" s="20"/>
      <c r="C7" s="20"/>
      <c r="D7" s="65" t="s">
        <v>452</v>
      </c>
      <c r="E7" s="27" t="s">
        <v>468</v>
      </c>
      <c r="F7" s="12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4" t="s">
        <v>16</v>
      </c>
      <c r="L7" s="165" t="s">
        <v>534</v>
      </c>
    </row>
    <row r="8" spans="1:12" ht="20.25" customHeight="1" x14ac:dyDescent="0.25">
      <c r="A8" s="20"/>
      <c r="B8" s="20"/>
      <c r="C8" s="20"/>
      <c r="D8" s="65" t="s">
        <v>453</v>
      </c>
      <c r="E8" s="27" t="s">
        <v>469</v>
      </c>
      <c r="F8" s="12" t="s">
        <v>17</v>
      </c>
      <c r="G8" s="12" t="s">
        <v>18</v>
      </c>
      <c r="H8" s="12" t="s">
        <v>19</v>
      </c>
      <c r="I8" s="12" t="s">
        <v>20</v>
      </c>
      <c r="J8" s="7" t="s">
        <v>542</v>
      </c>
      <c r="K8" s="14" t="s">
        <v>22</v>
      </c>
      <c r="L8" s="165" t="s">
        <v>535</v>
      </c>
    </row>
    <row r="9" spans="1:12" x14ac:dyDescent="0.25">
      <c r="A9" s="20"/>
      <c r="B9" s="20"/>
      <c r="C9" s="20"/>
      <c r="D9" s="42" t="s">
        <v>454</v>
      </c>
      <c r="E9" s="23" t="s">
        <v>23</v>
      </c>
      <c r="F9" s="4" t="s">
        <v>24</v>
      </c>
      <c r="G9" s="4" t="s">
        <v>26</v>
      </c>
      <c r="H9" s="4" t="s">
        <v>27</v>
      </c>
      <c r="I9" s="4" t="s">
        <v>28</v>
      </c>
      <c r="J9" s="4" t="s">
        <v>29</v>
      </c>
      <c r="K9" s="14" t="s">
        <v>10</v>
      </c>
      <c r="L9" s="165" t="s">
        <v>25</v>
      </c>
    </row>
    <row r="10" spans="1:12" x14ac:dyDescent="0.25">
      <c r="A10" s="20"/>
      <c r="B10" s="20"/>
      <c r="C10" s="20"/>
      <c r="D10" s="22"/>
      <c r="E10" s="10" t="s">
        <v>30</v>
      </c>
      <c r="F10" s="4">
        <v>200</v>
      </c>
      <c r="G10" s="4" t="s">
        <v>31</v>
      </c>
      <c r="H10" s="4" t="s">
        <v>32</v>
      </c>
      <c r="I10" s="4" t="s">
        <v>33</v>
      </c>
      <c r="J10" s="4" t="s">
        <v>34</v>
      </c>
      <c r="K10" s="14" t="s">
        <v>10</v>
      </c>
      <c r="L10" s="165" t="s">
        <v>536</v>
      </c>
    </row>
    <row r="11" spans="1:12" x14ac:dyDescent="0.25">
      <c r="A11" s="20"/>
      <c r="B11" s="20"/>
      <c r="C11" s="20"/>
      <c r="D11" s="56"/>
      <c r="E11" s="68"/>
      <c r="F11" s="66"/>
      <c r="G11" s="12"/>
      <c r="H11" s="12"/>
      <c r="I11" s="12"/>
      <c r="J11" s="12"/>
      <c r="K11" s="14"/>
      <c r="L11" s="140"/>
    </row>
    <row r="12" spans="1:12" x14ac:dyDescent="0.25">
      <c r="A12" s="20"/>
      <c r="B12" s="20"/>
      <c r="C12" s="20"/>
      <c r="D12" s="56"/>
      <c r="E12" s="68"/>
      <c r="F12" s="66"/>
      <c r="G12" s="12"/>
      <c r="H12" s="12"/>
      <c r="I12" s="12"/>
      <c r="J12" s="12"/>
      <c r="K12" s="14"/>
      <c r="L12" s="140"/>
    </row>
    <row r="13" spans="1:12" x14ac:dyDescent="0.25">
      <c r="A13" s="21"/>
      <c r="B13" s="21"/>
      <c r="C13" s="21"/>
      <c r="D13" s="44" t="s">
        <v>450</v>
      </c>
      <c r="E13" s="44"/>
      <c r="F13" s="43">
        <v>646</v>
      </c>
      <c r="G13" s="6" t="s">
        <v>35</v>
      </c>
      <c r="H13" s="6" t="s">
        <v>36</v>
      </c>
      <c r="I13" s="6" t="s">
        <v>37</v>
      </c>
      <c r="J13" s="6" t="s">
        <v>38</v>
      </c>
      <c r="K13" s="160"/>
      <c r="L13" s="166" t="s">
        <v>537</v>
      </c>
    </row>
    <row r="14" spans="1:12" x14ac:dyDescent="0.25">
      <c r="A14" s="58">
        <f>A6</f>
        <v>1</v>
      </c>
      <c r="B14" s="59">
        <f>B6</f>
        <v>1</v>
      </c>
      <c r="C14" s="19" t="s">
        <v>457</v>
      </c>
      <c r="D14" s="35" t="s">
        <v>456</v>
      </c>
      <c r="E14" s="32"/>
      <c r="F14" s="32"/>
      <c r="G14" s="32"/>
      <c r="H14" s="32"/>
      <c r="I14" s="32"/>
      <c r="J14" s="32"/>
      <c r="K14" s="163"/>
      <c r="L14" s="209"/>
    </row>
    <row r="15" spans="1:12" ht="29.25" x14ac:dyDescent="0.25">
      <c r="A15" s="20"/>
      <c r="B15" s="33"/>
      <c r="C15" s="20"/>
      <c r="D15" s="63" t="s">
        <v>458</v>
      </c>
      <c r="E15" s="62" t="s">
        <v>465</v>
      </c>
      <c r="F15" s="12" t="s">
        <v>41</v>
      </c>
      <c r="G15" s="12" t="s">
        <v>42</v>
      </c>
      <c r="H15" s="12" t="s">
        <v>43</v>
      </c>
      <c r="I15" s="12" t="s">
        <v>44</v>
      </c>
      <c r="J15" s="12" t="s">
        <v>45</v>
      </c>
      <c r="K15" s="14" t="s">
        <v>46</v>
      </c>
      <c r="L15" s="140">
        <v>14.5</v>
      </c>
    </row>
    <row r="16" spans="1:12" ht="29.25" x14ac:dyDescent="0.25">
      <c r="A16" s="20"/>
      <c r="B16" s="33"/>
      <c r="C16" s="20"/>
      <c r="D16" s="63" t="s">
        <v>459</v>
      </c>
      <c r="E16" s="62" t="s">
        <v>471</v>
      </c>
      <c r="F16" s="12">
        <v>110</v>
      </c>
      <c r="G16" s="12">
        <v>14.54</v>
      </c>
      <c r="H16" s="12">
        <v>21.45</v>
      </c>
      <c r="I16" s="12" t="s">
        <v>47</v>
      </c>
      <c r="J16" s="12">
        <v>256.33</v>
      </c>
      <c r="K16" s="14" t="s">
        <v>48</v>
      </c>
      <c r="L16" s="140">
        <v>61.5</v>
      </c>
    </row>
    <row r="17" spans="1:12" ht="21" x14ac:dyDescent="0.25">
      <c r="A17" s="20"/>
      <c r="B17" s="33"/>
      <c r="C17" s="20"/>
      <c r="D17" s="64" t="s">
        <v>460</v>
      </c>
      <c r="E17" s="67" t="s">
        <v>466</v>
      </c>
      <c r="F17" s="12" t="s">
        <v>49</v>
      </c>
      <c r="G17" s="12" t="s">
        <v>50</v>
      </c>
      <c r="H17" s="12" t="s">
        <v>51</v>
      </c>
      <c r="I17" s="12" t="s">
        <v>52</v>
      </c>
      <c r="J17" s="12" t="s">
        <v>53</v>
      </c>
      <c r="K17" s="14" t="s">
        <v>54</v>
      </c>
      <c r="L17" s="140">
        <v>11.89</v>
      </c>
    </row>
    <row r="18" spans="1:12" x14ac:dyDescent="0.25">
      <c r="A18" s="20"/>
      <c r="B18" s="33"/>
      <c r="C18" s="20"/>
      <c r="D18" s="65" t="s">
        <v>461</v>
      </c>
      <c r="E18" s="62" t="s">
        <v>467</v>
      </c>
      <c r="F18" s="12" t="s">
        <v>55</v>
      </c>
      <c r="G18" s="12" t="s">
        <v>57</v>
      </c>
      <c r="H18" s="12"/>
      <c r="I18" s="12" t="s">
        <v>58</v>
      </c>
      <c r="J18" s="12" t="s">
        <v>59</v>
      </c>
      <c r="K18" s="14" t="s">
        <v>60</v>
      </c>
      <c r="L18" s="140">
        <v>3.12</v>
      </c>
    </row>
    <row r="19" spans="1:12" x14ac:dyDescent="0.25">
      <c r="A19" s="20"/>
      <c r="B19" s="33"/>
      <c r="C19" s="20"/>
      <c r="D19" s="57"/>
      <c r="E19" s="23" t="s">
        <v>61</v>
      </c>
      <c r="F19" s="4" t="s">
        <v>62</v>
      </c>
      <c r="G19" s="4" t="s">
        <v>63</v>
      </c>
      <c r="H19" s="4" t="s">
        <v>64</v>
      </c>
      <c r="I19" s="4" t="s">
        <v>65</v>
      </c>
      <c r="J19" s="4" t="s">
        <v>66</v>
      </c>
      <c r="K19" s="14" t="s">
        <v>10</v>
      </c>
      <c r="L19" s="162" t="s">
        <v>538</v>
      </c>
    </row>
    <row r="20" spans="1:12" x14ac:dyDescent="0.25">
      <c r="A20" s="20"/>
      <c r="B20" s="33"/>
      <c r="C20" s="20"/>
      <c r="D20" s="57"/>
      <c r="E20" s="23" t="s">
        <v>67</v>
      </c>
      <c r="F20" s="4" t="s">
        <v>68</v>
      </c>
      <c r="G20" s="4" t="s">
        <v>69</v>
      </c>
      <c r="H20" s="4" t="s">
        <v>70</v>
      </c>
      <c r="I20" s="4" t="s">
        <v>71</v>
      </c>
      <c r="J20" s="4" t="s">
        <v>72</v>
      </c>
      <c r="K20" s="14" t="s">
        <v>10</v>
      </c>
      <c r="L20" s="162" t="s">
        <v>539</v>
      </c>
    </row>
    <row r="21" spans="1:12" x14ac:dyDescent="0.25">
      <c r="A21" s="20"/>
      <c r="B21" s="33"/>
      <c r="C21" s="20"/>
      <c r="D21" s="57"/>
      <c r="E21" s="23" t="s">
        <v>73</v>
      </c>
      <c r="F21" s="37">
        <v>35</v>
      </c>
      <c r="G21" s="4" t="s">
        <v>74</v>
      </c>
      <c r="H21" s="4" t="s">
        <v>75</v>
      </c>
      <c r="I21" s="4" t="s">
        <v>76</v>
      </c>
      <c r="J21" s="4" t="s">
        <v>77</v>
      </c>
      <c r="K21" s="14" t="s">
        <v>10</v>
      </c>
      <c r="L21" s="162" t="s">
        <v>540</v>
      </c>
    </row>
    <row r="22" spans="1:12" x14ac:dyDescent="0.25">
      <c r="A22" s="20"/>
      <c r="B22" s="33"/>
      <c r="C22" s="20"/>
      <c r="D22" s="57"/>
      <c r="E22" s="23"/>
      <c r="F22" s="37"/>
      <c r="G22" s="12"/>
      <c r="H22" s="12"/>
      <c r="I22" s="12"/>
      <c r="J22" s="12"/>
      <c r="K22" s="14"/>
      <c r="L22" s="140"/>
    </row>
    <row r="23" spans="1:12" x14ac:dyDescent="0.25">
      <c r="A23" s="21"/>
      <c r="B23" s="34"/>
      <c r="C23" s="20"/>
      <c r="D23" s="41" t="s">
        <v>450</v>
      </c>
      <c r="E23" s="40"/>
      <c r="F23" s="6">
        <v>782</v>
      </c>
      <c r="G23" s="6" t="s">
        <v>78</v>
      </c>
      <c r="H23" s="6" t="s">
        <v>79</v>
      </c>
      <c r="I23" s="6" t="s">
        <v>80</v>
      </c>
      <c r="J23" s="6">
        <v>862.3</v>
      </c>
      <c r="K23" s="160"/>
      <c r="L23" s="202" t="s">
        <v>541</v>
      </c>
    </row>
    <row r="24" spans="1:12" ht="15" customHeight="1" thickBot="1" x14ac:dyDescent="0.3">
      <c r="A24" s="60">
        <f>A6</f>
        <v>1</v>
      </c>
      <c r="B24" s="61">
        <f>B6</f>
        <v>1</v>
      </c>
      <c r="C24" s="198" t="s">
        <v>462</v>
      </c>
      <c r="D24" s="199"/>
      <c r="E24" s="38"/>
      <c r="F24" s="151">
        <f>F13+F23</f>
        <v>1428</v>
      </c>
      <c r="G24" s="151">
        <f>G23+G13</f>
        <v>43.86</v>
      </c>
      <c r="H24" s="151">
        <f>H23+H13</f>
        <v>50.680000000000007</v>
      </c>
      <c r="I24" s="151">
        <f>I23+I13</f>
        <v>198.98000000000002</v>
      </c>
      <c r="J24" s="151">
        <f>J23+J13</f>
        <v>1397.53</v>
      </c>
      <c r="K24" s="161"/>
      <c r="L24" s="205">
        <f>L13+L23</f>
        <v>210</v>
      </c>
    </row>
    <row r="25" spans="1:12" ht="25.5" x14ac:dyDescent="0.25">
      <c r="A25" s="91">
        <v>1</v>
      </c>
      <c r="B25" s="91">
        <v>2</v>
      </c>
      <c r="C25" s="20" t="s">
        <v>451</v>
      </c>
      <c r="D25" s="70" t="s">
        <v>452</v>
      </c>
      <c r="E25" s="71" t="s">
        <v>470</v>
      </c>
      <c r="F25" s="51" t="s">
        <v>82</v>
      </c>
      <c r="G25" s="51" t="s">
        <v>83</v>
      </c>
      <c r="H25" s="51" t="s">
        <v>84</v>
      </c>
      <c r="I25" s="51" t="s">
        <v>85</v>
      </c>
      <c r="J25" s="51">
        <v>190.61</v>
      </c>
      <c r="K25" s="51" t="s">
        <v>86</v>
      </c>
      <c r="L25" s="140">
        <v>18.07</v>
      </c>
    </row>
    <row r="26" spans="1:12" x14ac:dyDescent="0.25">
      <c r="A26" s="91"/>
      <c r="B26" s="91"/>
      <c r="C26" s="20"/>
      <c r="D26" s="70" t="s">
        <v>454</v>
      </c>
      <c r="E26" s="27" t="s">
        <v>472</v>
      </c>
      <c r="F26" s="12" t="s">
        <v>87</v>
      </c>
      <c r="G26" s="12" t="s">
        <v>88</v>
      </c>
      <c r="H26" s="12" t="s">
        <v>89</v>
      </c>
      <c r="I26" s="12" t="s">
        <v>90</v>
      </c>
      <c r="J26" s="12">
        <v>185.73</v>
      </c>
      <c r="K26" s="14" t="s">
        <v>91</v>
      </c>
      <c r="L26" s="140">
        <v>29.69</v>
      </c>
    </row>
    <row r="27" spans="1:12" x14ac:dyDescent="0.25">
      <c r="A27" s="91"/>
      <c r="B27" s="91"/>
      <c r="C27" s="20"/>
      <c r="D27" s="70" t="s">
        <v>453</v>
      </c>
      <c r="E27" s="27" t="s">
        <v>473</v>
      </c>
      <c r="F27" s="12" t="s">
        <v>17</v>
      </c>
      <c r="G27" s="12" t="s">
        <v>93</v>
      </c>
      <c r="H27" s="12" t="s">
        <v>94</v>
      </c>
      <c r="I27" s="12" t="s">
        <v>95</v>
      </c>
      <c r="J27" s="12" t="s">
        <v>96</v>
      </c>
      <c r="K27" s="14" t="s">
        <v>97</v>
      </c>
      <c r="L27" s="140">
        <v>12.24</v>
      </c>
    </row>
    <row r="28" spans="1:12" x14ac:dyDescent="0.25">
      <c r="A28" s="91"/>
      <c r="B28" s="91"/>
      <c r="C28" s="20"/>
      <c r="D28" s="29"/>
      <c r="E28" s="10" t="s">
        <v>98</v>
      </c>
      <c r="F28" s="4" t="s">
        <v>99</v>
      </c>
      <c r="G28" s="4" t="s">
        <v>75</v>
      </c>
      <c r="H28" s="4" t="s">
        <v>100</v>
      </c>
      <c r="I28" s="4" t="s">
        <v>101</v>
      </c>
      <c r="J28" s="4" t="s">
        <v>102</v>
      </c>
      <c r="K28" s="14" t="s">
        <v>10</v>
      </c>
      <c r="L28" s="140">
        <v>30</v>
      </c>
    </row>
    <row r="29" spans="1:12" x14ac:dyDescent="0.25">
      <c r="A29" s="91"/>
      <c r="B29" s="91"/>
      <c r="C29" s="20"/>
      <c r="D29" s="55"/>
      <c r="E29" s="68"/>
      <c r="F29" s="76"/>
      <c r="G29" s="66"/>
      <c r="H29" s="12"/>
      <c r="I29" s="12"/>
      <c r="J29" s="12"/>
      <c r="K29" s="14"/>
      <c r="L29" s="30"/>
    </row>
    <row r="30" spans="1:12" x14ac:dyDescent="0.25">
      <c r="A30" s="91"/>
      <c r="B30" s="91"/>
      <c r="C30" s="20"/>
      <c r="D30" s="55"/>
      <c r="E30" s="68"/>
      <c r="F30" s="76"/>
      <c r="G30" s="66"/>
      <c r="H30" s="12"/>
      <c r="I30" s="12"/>
      <c r="J30" s="12"/>
      <c r="K30" s="14"/>
      <c r="L30" s="30"/>
    </row>
    <row r="31" spans="1:12" x14ac:dyDescent="0.25">
      <c r="A31" s="91"/>
      <c r="B31" s="91"/>
      <c r="C31" s="20"/>
      <c r="D31" s="55"/>
      <c r="E31" s="68"/>
      <c r="F31" s="76"/>
      <c r="G31" s="66"/>
      <c r="H31" s="12"/>
      <c r="I31" s="12"/>
      <c r="J31" s="12"/>
      <c r="K31" s="14"/>
      <c r="L31" s="30"/>
    </row>
    <row r="32" spans="1:12" x14ac:dyDescent="0.25">
      <c r="A32" s="93"/>
      <c r="B32" s="93"/>
      <c r="C32" s="21"/>
      <c r="D32" s="74" t="s">
        <v>463</v>
      </c>
      <c r="E32" s="45"/>
      <c r="F32" s="75" t="s">
        <v>103</v>
      </c>
      <c r="G32" s="31" t="s">
        <v>104</v>
      </c>
      <c r="H32" s="31" t="s">
        <v>105</v>
      </c>
      <c r="I32" s="31" t="s">
        <v>106</v>
      </c>
      <c r="J32" s="31">
        <v>607.53</v>
      </c>
      <c r="K32" s="167"/>
      <c r="L32" s="178">
        <v>90</v>
      </c>
    </row>
    <row r="33" spans="1:12" ht="15.75" x14ac:dyDescent="0.25">
      <c r="A33" s="94">
        <f>A25</f>
        <v>1</v>
      </c>
      <c r="B33" s="94">
        <f>B25</f>
        <v>2</v>
      </c>
      <c r="C33" s="19" t="s">
        <v>457</v>
      </c>
      <c r="D33" s="52" t="s">
        <v>456</v>
      </c>
      <c r="E33" s="49"/>
      <c r="F33" s="49"/>
      <c r="G33" s="49"/>
      <c r="H33" s="49"/>
      <c r="I33" s="49"/>
      <c r="J33" s="49"/>
      <c r="K33" s="168"/>
      <c r="L33" s="208"/>
    </row>
    <row r="34" spans="1:12" ht="21" x14ac:dyDescent="0.25">
      <c r="A34" s="20"/>
      <c r="B34" s="20"/>
      <c r="C34" s="20"/>
      <c r="D34" s="65" t="s">
        <v>458</v>
      </c>
      <c r="E34" s="71" t="s">
        <v>474</v>
      </c>
      <c r="F34" s="51" t="s">
        <v>107</v>
      </c>
      <c r="G34" s="51" t="s">
        <v>108</v>
      </c>
      <c r="H34" s="51" t="s">
        <v>109</v>
      </c>
      <c r="I34" s="51" t="s">
        <v>110</v>
      </c>
      <c r="J34" s="51">
        <v>149.02000000000001</v>
      </c>
      <c r="K34" s="51" t="s">
        <v>111</v>
      </c>
      <c r="L34" s="140">
        <v>11.06</v>
      </c>
    </row>
    <row r="35" spans="1:12" ht="33.75" x14ac:dyDescent="0.25">
      <c r="A35" s="20"/>
      <c r="B35" s="20"/>
      <c r="C35" s="20"/>
      <c r="D35" s="65" t="s">
        <v>459</v>
      </c>
      <c r="E35" s="62" t="s">
        <v>475</v>
      </c>
      <c r="F35" s="12">
        <v>100</v>
      </c>
      <c r="G35" s="12" t="s">
        <v>112</v>
      </c>
      <c r="H35" s="12" t="s">
        <v>113</v>
      </c>
      <c r="I35" s="12" t="s">
        <v>114</v>
      </c>
      <c r="J35" s="12" t="s">
        <v>115</v>
      </c>
      <c r="K35" s="14" t="s">
        <v>116</v>
      </c>
      <c r="L35" s="140">
        <v>37.75</v>
      </c>
    </row>
    <row r="36" spans="1:12" x14ac:dyDescent="0.25">
      <c r="A36" s="20"/>
      <c r="B36" s="20"/>
      <c r="C36" s="20"/>
      <c r="D36" s="65" t="s">
        <v>460</v>
      </c>
      <c r="E36" s="62" t="s">
        <v>476</v>
      </c>
      <c r="F36" s="12" t="s">
        <v>117</v>
      </c>
      <c r="G36" s="12" t="s">
        <v>118</v>
      </c>
      <c r="H36" s="12" t="s">
        <v>119</v>
      </c>
      <c r="I36" s="12" t="s">
        <v>120</v>
      </c>
      <c r="J36" s="12" t="s">
        <v>121</v>
      </c>
      <c r="K36" s="14" t="s">
        <v>122</v>
      </c>
      <c r="L36" s="140">
        <v>31.45</v>
      </c>
    </row>
    <row r="37" spans="1:12" x14ac:dyDescent="0.25">
      <c r="A37" s="20"/>
      <c r="B37" s="20"/>
      <c r="C37" s="20"/>
      <c r="D37" s="65" t="s">
        <v>461</v>
      </c>
      <c r="E37" s="27" t="s">
        <v>477</v>
      </c>
      <c r="F37" s="12" t="s">
        <v>17</v>
      </c>
      <c r="G37" s="12" t="s">
        <v>123</v>
      </c>
      <c r="H37" s="12" t="s">
        <v>124</v>
      </c>
      <c r="I37" s="12" t="s">
        <v>125</v>
      </c>
      <c r="J37" s="12" t="s">
        <v>126</v>
      </c>
      <c r="K37" s="14" t="s">
        <v>127</v>
      </c>
      <c r="L37" s="140">
        <v>8.4499999999999993</v>
      </c>
    </row>
    <row r="38" spans="1:12" x14ac:dyDescent="0.25">
      <c r="A38" s="20"/>
      <c r="B38" s="20"/>
      <c r="C38" s="20"/>
      <c r="D38" s="42" t="s">
        <v>454</v>
      </c>
      <c r="E38" s="23" t="s">
        <v>61</v>
      </c>
      <c r="F38" s="4" t="s">
        <v>24</v>
      </c>
      <c r="G38" s="4" t="s">
        <v>26</v>
      </c>
      <c r="H38" s="4" t="s">
        <v>128</v>
      </c>
      <c r="I38" s="4" t="s">
        <v>129</v>
      </c>
      <c r="J38" s="4" t="s">
        <v>130</v>
      </c>
      <c r="K38" s="14" t="s">
        <v>10</v>
      </c>
      <c r="L38" s="140">
        <v>3.96</v>
      </c>
    </row>
    <row r="39" spans="1:12" x14ac:dyDescent="0.25">
      <c r="A39" s="20"/>
      <c r="B39" s="20"/>
      <c r="C39" s="20"/>
      <c r="D39" s="55"/>
      <c r="E39" s="23" t="s">
        <v>131</v>
      </c>
      <c r="F39" s="4" t="s">
        <v>132</v>
      </c>
      <c r="G39" s="4" t="s">
        <v>133</v>
      </c>
      <c r="H39" s="4" t="s">
        <v>134</v>
      </c>
      <c r="I39" s="4" t="s">
        <v>135</v>
      </c>
      <c r="J39" s="4" t="s">
        <v>136</v>
      </c>
      <c r="K39" s="14" t="s">
        <v>137</v>
      </c>
      <c r="L39" s="140">
        <v>27.33</v>
      </c>
    </row>
    <row r="40" spans="1:12" x14ac:dyDescent="0.25">
      <c r="A40" s="20"/>
      <c r="B40" s="20"/>
      <c r="C40" s="20"/>
      <c r="D40" s="73"/>
      <c r="E40" s="68"/>
      <c r="F40" s="66"/>
      <c r="G40" s="12"/>
      <c r="H40" s="12"/>
      <c r="I40" s="12"/>
      <c r="J40" s="12"/>
      <c r="K40" s="14"/>
      <c r="L40" s="30"/>
    </row>
    <row r="41" spans="1:12" x14ac:dyDescent="0.25">
      <c r="A41" s="20"/>
      <c r="B41" s="20"/>
      <c r="C41" s="20"/>
      <c r="D41" s="73"/>
      <c r="E41" s="68"/>
      <c r="F41" s="66"/>
      <c r="G41" s="12"/>
      <c r="H41" s="12"/>
      <c r="I41" s="12"/>
      <c r="J41" s="12"/>
      <c r="K41" s="14"/>
      <c r="L41" s="30"/>
    </row>
    <row r="42" spans="1:12" x14ac:dyDescent="0.25">
      <c r="A42" s="21"/>
      <c r="B42" s="21"/>
      <c r="C42" s="21"/>
      <c r="D42" s="53" t="s">
        <v>455</v>
      </c>
      <c r="E42" s="44"/>
      <c r="F42" s="43" t="s">
        <v>138</v>
      </c>
      <c r="G42" s="6" t="s">
        <v>139</v>
      </c>
      <c r="H42" s="6" t="s">
        <v>140</v>
      </c>
      <c r="I42" s="6" t="s">
        <v>141</v>
      </c>
      <c r="J42" s="6">
        <v>862.67</v>
      </c>
      <c r="K42" s="160"/>
      <c r="L42" s="180" t="s">
        <v>541</v>
      </c>
    </row>
    <row r="43" spans="1:12" ht="15.75" x14ac:dyDescent="0.25">
      <c r="A43" s="92">
        <f>A25</f>
        <v>1</v>
      </c>
      <c r="B43" s="92">
        <f>B25</f>
        <v>2</v>
      </c>
      <c r="C43" s="196" t="s">
        <v>462</v>
      </c>
      <c r="D43" s="197"/>
      <c r="E43" s="50"/>
      <c r="F43" s="50">
        <f>F42+F32</f>
        <v>1253</v>
      </c>
      <c r="G43" s="50">
        <f>G42+G32</f>
        <v>49.21</v>
      </c>
      <c r="H43" s="50">
        <f>H42+H32</f>
        <v>52.129999999999995</v>
      </c>
      <c r="I43" s="50">
        <f>I42+I32</f>
        <v>204.74</v>
      </c>
      <c r="J43" s="50">
        <f>J42+J32</f>
        <v>1470.1999999999998</v>
      </c>
      <c r="K43" s="169"/>
      <c r="L43" s="204">
        <f>L42+L32</f>
        <v>210</v>
      </c>
    </row>
    <row r="44" spans="1:12" ht="21" x14ac:dyDescent="0.25">
      <c r="A44" s="59">
        <v>1</v>
      </c>
      <c r="B44" s="59">
        <v>3</v>
      </c>
      <c r="C44" s="19" t="s">
        <v>451</v>
      </c>
      <c r="D44" s="82" t="s">
        <v>452</v>
      </c>
      <c r="E44" s="62" t="s">
        <v>478</v>
      </c>
      <c r="F44" s="12">
        <v>200</v>
      </c>
      <c r="G44" s="12" t="s">
        <v>149</v>
      </c>
      <c r="H44" s="12" t="s">
        <v>150</v>
      </c>
      <c r="I44" s="12" t="s">
        <v>151</v>
      </c>
      <c r="J44" s="12">
        <v>411.13</v>
      </c>
      <c r="K44" s="14" t="s">
        <v>152</v>
      </c>
      <c r="L44" s="140">
        <v>69.569999999999993</v>
      </c>
    </row>
    <row r="45" spans="1:12" x14ac:dyDescent="0.25">
      <c r="A45" s="91"/>
      <c r="B45" s="91"/>
      <c r="C45" s="20"/>
      <c r="D45" s="82" t="s">
        <v>453</v>
      </c>
      <c r="E45" s="27" t="s">
        <v>479</v>
      </c>
      <c r="F45" s="12" t="s">
        <v>17</v>
      </c>
      <c r="G45" s="12"/>
      <c r="H45" s="12"/>
      <c r="I45" s="12" t="s">
        <v>153</v>
      </c>
      <c r="J45" s="12" t="s">
        <v>154</v>
      </c>
      <c r="K45" s="14" t="s">
        <v>155</v>
      </c>
      <c r="L45" s="140">
        <v>1.78</v>
      </c>
    </row>
    <row r="46" spans="1:12" x14ac:dyDescent="0.25">
      <c r="A46" s="91"/>
      <c r="B46" s="91"/>
      <c r="C46" s="20"/>
      <c r="D46" s="82" t="s">
        <v>454</v>
      </c>
      <c r="E46" s="23" t="s">
        <v>61</v>
      </c>
      <c r="F46" s="4" t="s">
        <v>156</v>
      </c>
      <c r="G46" s="4" t="s">
        <v>157</v>
      </c>
      <c r="H46" s="4" t="s">
        <v>158</v>
      </c>
      <c r="I46" s="4" t="s">
        <v>92</v>
      </c>
      <c r="J46" s="4" t="s">
        <v>159</v>
      </c>
      <c r="K46" s="14" t="s">
        <v>10</v>
      </c>
      <c r="L46" s="140">
        <v>2.5</v>
      </c>
    </row>
    <row r="47" spans="1:12" x14ac:dyDescent="0.25">
      <c r="A47" s="91"/>
      <c r="B47" s="91"/>
      <c r="C47" s="20"/>
      <c r="D47" s="82"/>
      <c r="E47" s="23" t="s">
        <v>30</v>
      </c>
      <c r="F47" s="7" t="s">
        <v>39</v>
      </c>
      <c r="G47" s="4" t="s">
        <v>31</v>
      </c>
      <c r="H47" s="4" t="s">
        <v>32</v>
      </c>
      <c r="I47" s="4" t="s">
        <v>33</v>
      </c>
      <c r="J47" s="4" t="s">
        <v>34</v>
      </c>
      <c r="K47" s="14" t="s">
        <v>10</v>
      </c>
      <c r="L47" s="140">
        <v>16.149999999999999</v>
      </c>
    </row>
    <row r="48" spans="1:12" x14ac:dyDescent="0.25">
      <c r="A48" s="91"/>
      <c r="B48" s="91"/>
      <c r="C48" s="20"/>
      <c r="D48" s="73"/>
      <c r="E48" s="23"/>
      <c r="F48" s="7"/>
      <c r="G48" s="12"/>
      <c r="H48" s="12"/>
      <c r="I48" s="12"/>
      <c r="J48" s="12"/>
      <c r="K48" s="14"/>
      <c r="L48" s="30"/>
    </row>
    <row r="49" spans="1:12" x14ac:dyDescent="0.25">
      <c r="A49" s="91"/>
      <c r="B49" s="91"/>
      <c r="C49" s="20"/>
      <c r="D49" s="73"/>
      <c r="E49" s="23"/>
      <c r="F49" s="7"/>
      <c r="G49" s="12"/>
      <c r="H49" s="12"/>
      <c r="I49" s="12"/>
      <c r="J49" s="12"/>
      <c r="K49" s="14"/>
      <c r="L49" s="30"/>
    </row>
    <row r="50" spans="1:12" x14ac:dyDescent="0.25">
      <c r="A50" s="91"/>
      <c r="B50" s="91"/>
      <c r="C50" s="20"/>
      <c r="D50" s="28"/>
      <c r="E50" s="23"/>
      <c r="F50" s="7"/>
      <c r="G50" s="12"/>
      <c r="H50" s="12"/>
      <c r="I50" s="12"/>
      <c r="J50" s="12"/>
      <c r="K50" s="14"/>
      <c r="L50" s="30"/>
    </row>
    <row r="51" spans="1:12" x14ac:dyDescent="0.25">
      <c r="A51" s="93"/>
      <c r="B51" s="93"/>
      <c r="C51" s="21"/>
      <c r="D51" s="41" t="s">
        <v>455</v>
      </c>
      <c r="E51" s="44"/>
      <c r="F51" s="46">
        <v>624</v>
      </c>
      <c r="G51" s="31" t="s">
        <v>160</v>
      </c>
      <c r="H51" s="31" t="s">
        <v>161</v>
      </c>
      <c r="I51" s="31" t="s">
        <v>162</v>
      </c>
      <c r="J51" s="31">
        <v>606.16999999999996</v>
      </c>
      <c r="K51" s="167"/>
      <c r="L51" s="179" t="s">
        <v>537</v>
      </c>
    </row>
    <row r="52" spans="1:12" ht="15.75" x14ac:dyDescent="0.25">
      <c r="A52" s="94">
        <f>A44</f>
        <v>1</v>
      </c>
      <c r="B52" s="94">
        <f>+B44</f>
        <v>3</v>
      </c>
      <c r="C52" s="19" t="s">
        <v>457</v>
      </c>
      <c r="D52" s="83" t="s">
        <v>456</v>
      </c>
      <c r="E52" s="49"/>
      <c r="F52" s="49"/>
      <c r="G52" s="49"/>
      <c r="H52" s="49"/>
      <c r="I52" s="49"/>
      <c r="J52" s="49"/>
      <c r="K52" s="168"/>
      <c r="L52" s="208"/>
    </row>
    <row r="53" spans="1:12" ht="29.25" x14ac:dyDescent="0.25">
      <c r="A53" s="20"/>
      <c r="B53" s="20"/>
      <c r="C53" s="20"/>
      <c r="D53" s="65" t="s">
        <v>458</v>
      </c>
      <c r="E53" s="71" t="s">
        <v>480</v>
      </c>
      <c r="F53" s="51" t="s">
        <v>163</v>
      </c>
      <c r="G53" s="51" t="s">
        <v>164</v>
      </c>
      <c r="H53" s="51" t="s">
        <v>165</v>
      </c>
      <c r="I53" s="51" t="s">
        <v>166</v>
      </c>
      <c r="J53" s="51" t="s">
        <v>167</v>
      </c>
      <c r="K53" s="51" t="s">
        <v>168</v>
      </c>
      <c r="L53" s="140">
        <v>27.43</v>
      </c>
    </row>
    <row r="54" spans="1:12" ht="21" x14ac:dyDescent="0.25">
      <c r="A54" s="20"/>
      <c r="B54" s="20"/>
      <c r="C54" s="20"/>
      <c r="D54" s="42" t="s">
        <v>486</v>
      </c>
      <c r="E54" s="62" t="s">
        <v>481</v>
      </c>
      <c r="F54" s="12">
        <v>100</v>
      </c>
      <c r="G54" s="12" t="s">
        <v>169</v>
      </c>
      <c r="H54" s="12" t="s">
        <v>170</v>
      </c>
      <c r="I54" s="12" t="s">
        <v>171</v>
      </c>
      <c r="J54" s="12" t="s">
        <v>172</v>
      </c>
      <c r="K54" s="14" t="s">
        <v>173</v>
      </c>
      <c r="L54" s="140">
        <v>70.010000000000005</v>
      </c>
    </row>
    <row r="55" spans="1:12" x14ac:dyDescent="0.25">
      <c r="A55" s="20"/>
      <c r="B55" s="20"/>
      <c r="C55" s="20"/>
      <c r="D55" s="42" t="s">
        <v>459</v>
      </c>
      <c r="E55" s="62" t="s">
        <v>482</v>
      </c>
      <c r="F55" s="12" t="s">
        <v>117</v>
      </c>
      <c r="G55" s="12" t="s">
        <v>174</v>
      </c>
      <c r="H55" s="12" t="s">
        <v>175</v>
      </c>
      <c r="I55" s="12" t="s">
        <v>176</v>
      </c>
      <c r="J55" s="12" t="s">
        <v>177</v>
      </c>
      <c r="K55" s="14" t="s">
        <v>178</v>
      </c>
      <c r="L55" s="140">
        <v>8.52</v>
      </c>
    </row>
    <row r="56" spans="1:12" ht="21" x14ac:dyDescent="0.25">
      <c r="A56" s="91"/>
      <c r="B56" s="91"/>
      <c r="C56" s="20"/>
      <c r="D56" s="42" t="s">
        <v>461</v>
      </c>
      <c r="E56" s="62" t="s">
        <v>483</v>
      </c>
      <c r="F56" s="12" t="s">
        <v>17</v>
      </c>
      <c r="G56" s="12" t="s">
        <v>179</v>
      </c>
      <c r="H56" s="12" t="s">
        <v>180</v>
      </c>
      <c r="I56" s="12" t="s">
        <v>181</v>
      </c>
      <c r="J56" s="12" t="s">
        <v>182</v>
      </c>
      <c r="K56" s="14" t="s">
        <v>183</v>
      </c>
      <c r="L56" s="140">
        <v>9.23</v>
      </c>
    </row>
    <row r="57" spans="1:12" x14ac:dyDescent="0.25">
      <c r="A57" s="91"/>
      <c r="B57" s="91"/>
      <c r="C57" s="20"/>
      <c r="D57" s="42" t="s">
        <v>454</v>
      </c>
      <c r="E57" s="72" t="s">
        <v>61</v>
      </c>
      <c r="F57" s="4" t="s">
        <v>184</v>
      </c>
      <c r="G57" s="4" t="s">
        <v>185</v>
      </c>
      <c r="H57" s="4" t="s">
        <v>186</v>
      </c>
      <c r="I57" s="4" t="s">
        <v>187</v>
      </c>
      <c r="J57" s="4" t="s">
        <v>188</v>
      </c>
      <c r="K57" s="14" t="s">
        <v>10</v>
      </c>
      <c r="L57" s="140">
        <v>3.13</v>
      </c>
    </row>
    <row r="58" spans="1:12" x14ac:dyDescent="0.25">
      <c r="A58" s="91"/>
      <c r="B58" s="91"/>
      <c r="C58" s="20"/>
      <c r="D58" s="55"/>
      <c r="E58" s="72" t="s">
        <v>67</v>
      </c>
      <c r="F58" s="4" t="s">
        <v>189</v>
      </c>
      <c r="G58" s="4" t="s">
        <v>190</v>
      </c>
      <c r="H58" s="4" t="s">
        <v>158</v>
      </c>
      <c r="I58" s="4" t="s">
        <v>191</v>
      </c>
      <c r="J58" s="4" t="s">
        <v>192</v>
      </c>
      <c r="K58" s="14" t="s">
        <v>10</v>
      </c>
      <c r="L58" s="140">
        <v>1.68</v>
      </c>
    </row>
    <row r="59" spans="1:12" x14ac:dyDescent="0.25">
      <c r="A59" s="91"/>
      <c r="B59" s="91"/>
      <c r="C59" s="20"/>
      <c r="D59" s="55"/>
      <c r="E59" s="23"/>
      <c r="F59" s="12"/>
      <c r="G59" s="12"/>
      <c r="H59" s="12"/>
      <c r="I59" s="12"/>
      <c r="J59" s="12"/>
      <c r="K59" s="14"/>
      <c r="L59" s="30"/>
    </row>
    <row r="60" spans="1:12" x14ac:dyDescent="0.25">
      <c r="A60" s="91"/>
      <c r="B60" s="91"/>
      <c r="C60" s="20"/>
      <c r="D60" s="56"/>
      <c r="E60" s="23"/>
      <c r="F60" s="12"/>
      <c r="G60" s="12"/>
      <c r="H60" s="12"/>
      <c r="I60" s="12"/>
      <c r="J60" s="12"/>
      <c r="K60" s="14"/>
      <c r="L60" s="30"/>
    </row>
    <row r="61" spans="1:12" x14ac:dyDescent="0.25">
      <c r="A61" s="91"/>
      <c r="B61" s="91"/>
      <c r="C61" s="20"/>
      <c r="D61" s="24" t="s">
        <v>450</v>
      </c>
      <c r="E61" s="23"/>
      <c r="F61" s="31" t="s">
        <v>193</v>
      </c>
      <c r="G61" s="31" t="s">
        <v>194</v>
      </c>
      <c r="H61" s="31" t="s">
        <v>195</v>
      </c>
      <c r="I61" s="31" t="s">
        <v>196</v>
      </c>
      <c r="J61" s="31" t="s">
        <v>197</v>
      </c>
      <c r="K61" s="14"/>
      <c r="L61" s="179" t="s">
        <v>541</v>
      </c>
    </row>
    <row r="62" spans="1:12" ht="15.75" x14ac:dyDescent="0.25">
      <c r="A62" s="92">
        <v>1</v>
      </c>
      <c r="B62" s="92">
        <v>3</v>
      </c>
      <c r="C62" s="194" t="s">
        <v>462</v>
      </c>
      <c r="D62" s="195"/>
      <c r="E62" s="86"/>
      <c r="F62" s="87">
        <f>F61+F51</f>
        <v>1344</v>
      </c>
      <c r="G62" s="87">
        <f>G61+G51</f>
        <v>40.67</v>
      </c>
      <c r="H62" s="87">
        <f>H61+H51</f>
        <v>55.480000000000004</v>
      </c>
      <c r="I62" s="87">
        <f>I61+I51</f>
        <v>162.13</v>
      </c>
      <c r="J62" s="87">
        <f>J61+J51</f>
        <v>1290.54</v>
      </c>
      <c r="K62" s="170"/>
      <c r="L62" s="204">
        <f>L61+L51</f>
        <v>210</v>
      </c>
    </row>
    <row r="63" spans="1:12" x14ac:dyDescent="0.25">
      <c r="A63" s="91">
        <v>1</v>
      </c>
      <c r="B63" s="91">
        <v>4</v>
      </c>
      <c r="C63" s="20" t="s">
        <v>451</v>
      </c>
      <c r="D63" s="148" t="s">
        <v>456</v>
      </c>
      <c r="E63" s="71" t="s">
        <v>217</v>
      </c>
      <c r="F63" s="51" t="s">
        <v>184</v>
      </c>
      <c r="G63" s="51" t="s">
        <v>218</v>
      </c>
      <c r="H63" s="51" t="s">
        <v>219</v>
      </c>
      <c r="I63" s="51" t="s">
        <v>220</v>
      </c>
      <c r="J63" s="51" t="s">
        <v>221</v>
      </c>
      <c r="K63" s="51" t="s">
        <v>205</v>
      </c>
      <c r="L63" s="140">
        <v>13.82</v>
      </c>
    </row>
    <row r="64" spans="1:12" ht="33.75" x14ac:dyDescent="0.25">
      <c r="A64" s="20"/>
      <c r="B64" s="20"/>
      <c r="C64" s="20"/>
      <c r="D64" s="42" t="s">
        <v>452</v>
      </c>
      <c r="E64" s="62" t="s">
        <v>484</v>
      </c>
      <c r="F64" s="12">
        <v>110</v>
      </c>
      <c r="G64" s="12" t="s">
        <v>222</v>
      </c>
      <c r="H64" s="12" t="s">
        <v>223</v>
      </c>
      <c r="I64" s="12" t="s">
        <v>224</v>
      </c>
      <c r="J64" s="12" t="s">
        <v>225</v>
      </c>
      <c r="K64" s="14" t="s">
        <v>226</v>
      </c>
      <c r="L64" s="140">
        <v>49.63</v>
      </c>
    </row>
    <row r="65" spans="1:12" ht="21" x14ac:dyDescent="0.25">
      <c r="A65" s="20"/>
      <c r="B65" s="20"/>
      <c r="C65" s="20"/>
      <c r="D65" s="42" t="s">
        <v>460</v>
      </c>
      <c r="E65" s="62" t="s">
        <v>466</v>
      </c>
      <c r="F65" s="12" t="s">
        <v>117</v>
      </c>
      <c r="G65" s="12" t="s">
        <v>227</v>
      </c>
      <c r="H65" s="12" t="s">
        <v>144</v>
      </c>
      <c r="I65" s="12" t="s">
        <v>228</v>
      </c>
      <c r="J65" s="12" t="s">
        <v>229</v>
      </c>
      <c r="K65" s="14" t="s">
        <v>54</v>
      </c>
      <c r="L65" s="140">
        <v>10.53</v>
      </c>
    </row>
    <row r="66" spans="1:12" ht="25.5" x14ac:dyDescent="0.25">
      <c r="A66" s="20"/>
      <c r="B66" s="20"/>
      <c r="C66" s="20"/>
      <c r="D66" s="42" t="s">
        <v>461</v>
      </c>
      <c r="E66" s="62" t="s">
        <v>485</v>
      </c>
      <c r="F66" s="12" t="s">
        <v>17</v>
      </c>
      <c r="G66" s="12" t="s">
        <v>230</v>
      </c>
      <c r="H66" s="12" t="s">
        <v>231</v>
      </c>
      <c r="I66" s="12" t="s">
        <v>181</v>
      </c>
      <c r="J66" s="12" t="s">
        <v>232</v>
      </c>
      <c r="K66" s="14" t="s">
        <v>183</v>
      </c>
      <c r="L66" s="140">
        <v>12.79</v>
      </c>
    </row>
    <row r="67" spans="1:12" x14ac:dyDescent="0.25">
      <c r="A67" s="20"/>
      <c r="B67" s="20"/>
      <c r="C67" s="20"/>
      <c r="D67" s="42" t="s">
        <v>454</v>
      </c>
      <c r="E67" s="72" t="s">
        <v>61</v>
      </c>
      <c r="F67" s="4" t="s">
        <v>233</v>
      </c>
      <c r="G67" s="4" t="s">
        <v>234</v>
      </c>
      <c r="H67" s="4" t="s">
        <v>70</v>
      </c>
      <c r="I67" s="4" t="s">
        <v>235</v>
      </c>
      <c r="J67" s="4" t="s">
        <v>236</v>
      </c>
      <c r="K67" s="14" t="s">
        <v>10</v>
      </c>
      <c r="L67" s="140">
        <v>3.23</v>
      </c>
    </row>
    <row r="68" spans="1:12" x14ac:dyDescent="0.25">
      <c r="A68" s="20"/>
      <c r="B68" s="20"/>
      <c r="C68" s="20"/>
      <c r="D68" s="82"/>
      <c r="E68" s="78"/>
      <c r="F68" s="66"/>
      <c r="G68" s="12"/>
      <c r="H68" s="12"/>
      <c r="I68" s="12"/>
      <c r="J68" s="12"/>
      <c r="K68" s="14"/>
      <c r="L68" s="30"/>
    </row>
    <row r="69" spans="1:12" x14ac:dyDescent="0.25">
      <c r="A69" s="20"/>
      <c r="B69" s="20"/>
      <c r="C69" s="20"/>
      <c r="D69" s="79"/>
      <c r="E69" s="30"/>
      <c r="F69" s="66"/>
      <c r="G69" s="12"/>
      <c r="H69" s="12"/>
      <c r="I69" s="12"/>
      <c r="J69" s="12"/>
      <c r="K69" s="14"/>
      <c r="L69" s="30"/>
    </row>
    <row r="70" spans="1:12" x14ac:dyDescent="0.25">
      <c r="A70" s="21"/>
      <c r="B70" s="21"/>
      <c r="C70" s="21"/>
      <c r="D70" s="80" t="s">
        <v>455</v>
      </c>
      <c r="E70" s="84"/>
      <c r="F70" s="46" t="s">
        <v>237</v>
      </c>
      <c r="G70" s="31" t="s">
        <v>238</v>
      </c>
      <c r="H70" s="31" t="s">
        <v>239</v>
      </c>
      <c r="I70" s="31" t="s">
        <v>240</v>
      </c>
      <c r="J70" s="31" t="s">
        <v>241</v>
      </c>
      <c r="K70" s="167"/>
      <c r="L70" s="179" t="s">
        <v>537</v>
      </c>
    </row>
    <row r="71" spans="1:12" ht="15.75" x14ac:dyDescent="0.25">
      <c r="A71" s="59">
        <f>A63</f>
        <v>1</v>
      </c>
      <c r="B71" s="59">
        <f>B63</f>
        <v>4</v>
      </c>
      <c r="C71" s="19" t="s">
        <v>457</v>
      </c>
      <c r="D71" s="88" t="s">
        <v>456</v>
      </c>
      <c r="E71" s="49"/>
      <c r="F71" s="49"/>
      <c r="G71" s="49"/>
      <c r="H71" s="49"/>
      <c r="I71" s="49"/>
      <c r="J71" s="49"/>
      <c r="K71" s="168"/>
      <c r="L71" s="208"/>
    </row>
    <row r="72" spans="1:12" ht="15" customHeight="1" x14ac:dyDescent="0.25">
      <c r="A72" s="20"/>
      <c r="B72" s="20"/>
      <c r="C72" s="20"/>
      <c r="D72" s="82" t="s">
        <v>458</v>
      </c>
      <c r="E72" s="71" t="s">
        <v>488</v>
      </c>
      <c r="F72" s="51">
        <v>200</v>
      </c>
      <c r="G72" s="51" t="s">
        <v>435</v>
      </c>
      <c r="H72" s="51" t="s">
        <v>436</v>
      </c>
      <c r="I72" s="51" t="s">
        <v>437</v>
      </c>
      <c r="J72" s="54" t="s">
        <v>438</v>
      </c>
      <c r="K72" s="51" t="s">
        <v>246</v>
      </c>
      <c r="L72" s="140">
        <v>26.63</v>
      </c>
    </row>
    <row r="73" spans="1:12" ht="29.25" x14ac:dyDescent="0.25">
      <c r="A73" s="20"/>
      <c r="B73" s="20"/>
      <c r="C73" s="20"/>
      <c r="D73" s="82" t="s">
        <v>459</v>
      </c>
      <c r="E73" s="62" t="s">
        <v>489</v>
      </c>
      <c r="F73" s="12">
        <v>100</v>
      </c>
      <c r="G73" s="12" t="s">
        <v>254</v>
      </c>
      <c r="H73" s="12" t="s">
        <v>255</v>
      </c>
      <c r="I73" s="12" t="s">
        <v>256</v>
      </c>
      <c r="J73" s="12" t="s">
        <v>439</v>
      </c>
      <c r="K73" s="14" t="s">
        <v>257</v>
      </c>
      <c r="L73" s="140">
        <v>42.76</v>
      </c>
    </row>
    <row r="74" spans="1:12" x14ac:dyDescent="0.25">
      <c r="A74" s="20"/>
      <c r="B74" s="20"/>
      <c r="C74" s="20"/>
      <c r="D74" s="82" t="s">
        <v>460</v>
      </c>
      <c r="E74" s="62" t="s">
        <v>490</v>
      </c>
      <c r="F74" s="12" t="s">
        <v>117</v>
      </c>
      <c r="G74" s="12" t="s">
        <v>248</v>
      </c>
      <c r="H74" s="12" t="s">
        <v>249</v>
      </c>
      <c r="I74" s="12" t="s">
        <v>250</v>
      </c>
      <c r="J74" s="12" t="s">
        <v>251</v>
      </c>
      <c r="K74" s="14" t="s">
        <v>252</v>
      </c>
      <c r="L74" s="140">
        <v>15.96</v>
      </c>
    </row>
    <row r="75" spans="1:12" x14ac:dyDescent="0.25">
      <c r="A75" s="20"/>
      <c r="B75" s="20"/>
      <c r="C75" s="20"/>
      <c r="D75" s="82" t="s">
        <v>461</v>
      </c>
      <c r="E75" s="62" t="s">
        <v>479</v>
      </c>
      <c r="F75" s="12" t="s">
        <v>17</v>
      </c>
      <c r="G75" s="12"/>
      <c r="H75" s="12"/>
      <c r="I75" s="12" t="s">
        <v>153</v>
      </c>
      <c r="J75" s="12" t="s">
        <v>154</v>
      </c>
      <c r="K75" s="14" t="s">
        <v>155</v>
      </c>
      <c r="L75" s="140">
        <v>1.78</v>
      </c>
    </row>
    <row r="76" spans="1:12" x14ac:dyDescent="0.25">
      <c r="A76" s="20"/>
      <c r="B76" s="20"/>
      <c r="C76" s="20"/>
      <c r="D76" s="63" t="s">
        <v>454</v>
      </c>
      <c r="E76" s="23" t="s">
        <v>61</v>
      </c>
      <c r="F76" s="12" t="s">
        <v>143</v>
      </c>
      <c r="G76" s="12" t="s">
        <v>145</v>
      </c>
      <c r="H76" s="12" t="s">
        <v>146</v>
      </c>
      <c r="I76" s="12" t="s">
        <v>147</v>
      </c>
      <c r="J76" s="12" t="s">
        <v>148</v>
      </c>
      <c r="K76" s="14" t="s">
        <v>10</v>
      </c>
      <c r="L76" s="140">
        <v>4.07</v>
      </c>
    </row>
    <row r="77" spans="1:12" x14ac:dyDescent="0.25">
      <c r="A77" s="20"/>
      <c r="B77" s="20"/>
      <c r="C77" s="20"/>
      <c r="D77" s="73"/>
      <c r="E77" s="23" t="s">
        <v>258</v>
      </c>
      <c r="F77" s="12">
        <v>30</v>
      </c>
      <c r="G77" s="12" t="s">
        <v>259</v>
      </c>
      <c r="H77" s="12" t="s">
        <v>260</v>
      </c>
      <c r="I77" s="12" t="s">
        <v>261</v>
      </c>
      <c r="J77" s="12" t="s">
        <v>102</v>
      </c>
      <c r="K77" s="14" t="s">
        <v>10</v>
      </c>
      <c r="L77" s="140">
        <v>28.8</v>
      </c>
    </row>
    <row r="78" spans="1:12" x14ac:dyDescent="0.25">
      <c r="A78" s="20"/>
      <c r="B78" s="20"/>
      <c r="C78" s="20"/>
      <c r="D78" s="73"/>
      <c r="E78" s="68"/>
      <c r="F78" s="66"/>
      <c r="G78" s="12"/>
      <c r="H78" s="12"/>
      <c r="I78" s="12"/>
      <c r="J78" s="12"/>
      <c r="K78" s="14"/>
      <c r="L78" s="30"/>
    </row>
    <row r="79" spans="1:12" x14ac:dyDescent="0.25">
      <c r="A79" s="20"/>
      <c r="B79" s="20"/>
      <c r="C79" s="20"/>
      <c r="D79" s="73"/>
      <c r="E79" s="68"/>
      <c r="F79" s="66"/>
      <c r="G79" s="12"/>
      <c r="H79" s="12"/>
      <c r="I79" s="12"/>
      <c r="J79" s="12"/>
      <c r="K79" s="14"/>
      <c r="L79" s="30"/>
    </row>
    <row r="80" spans="1:12" x14ac:dyDescent="0.25">
      <c r="A80" s="20"/>
      <c r="B80" s="20"/>
      <c r="C80" s="20"/>
      <c r="D80" s="73" t="s">
        <v>463</v>
      </c>
      <c r="E80" s="44"/>
      <c r="F80" s="43">
        <v>719</v>
      </c>
      <c r="G80" s="6" t="s">
        <v>440</v>
      </c>
      <c r="H80" s="6" t="s">
        <v>441</v>
      </c>
      <c r="I80" s="6" t="s">
        <v>442</v>
      </c>
      <c r="J80" s="6" t="s">
        <v>443</v>
      </c>
      <c r="K80" s="160"/>
      <c r="L80" s="179" t="s">
        <v>541</v>
      </c>
    </row>
    <row r="81" spans="1:12" ht="15" customHeight="1" x14ac:dyDescent="0.25">
      <c r="A81" s="90">
        <f>A63</f>
        <v>1</v>
      </c>
      <c r="B81" s="90">
        <f>B63</f>
        <v>4</v>
      </c>
      <c r="C81" s="189" t="s">
        <v>462</v>
      </c>
      <c r="D81" s="188"/>
      <c r="E81" s="50"/>
      <c r="F81" s="50">
        <f>F80+F70</f>
        <v>1240</v>
      </c>
      <c r="G81" s="50">
        <f>G80+G70</f>
        <v>48.41</v>
      </c>
      <c r="H81" s="50">
        <f>H80+H70</f>
        <v>51.28</v>
      </c>
      <c r="I81" s="50">
        <f>I80+I70</f>
        <v>188.4</v>
      </c>
      <c r="J81" s="50">
        <f>J80+J70</f>
        <v>1409.92</v>
      </c>
      <c r="K81" s="169"/>
      <c r="L81" s="205">
        <f>L80+L70</f>
        <v>210</v>
      </c>
    </row>
    <row r="82" spans="1:12" ht="23.25" customHeight="1" x14ac:dyDescent="0.25">
      <c r="A82" s="59">
        <v>1</v>
      </c>
      <c r="B82" s="59">
        <v>5</v>
      </c>
      <c r="C82" s="19" t="s">
        <v>451</v>
      </c>
      <c r="D82" s="42" t="s">
        <v>452</v>
      </c>
      <c r="E82" s="62" t="s">
        <v>491</v>
      </c>
      <c r="F82" s="12" t="s">
        <v>262</v>
      </c>
      <c r="G82" s="12" t="s">
        <v>263</v>
      </c>
      <c r="H82" s="12" t="s">
        <v>264</v>
      </c>
      <c r="I82" s="12" t="s">
        <v>265</v>
      </c>
      <c r="J82" s="12" t="s">
        <v>266</v>
      </c>
      <c r="K82" s="14" t="s">
        <v>267</v>
      </c>
      <c r="L82" s="140">
        <v>25.49</v>
      </c>
    </row>
    <row r="83" spans="1:12" ht="25.5" x14ac:dyDescent="0.25">
      <c r="A83" s="91"/>
      <c r="B83" s="91"/>
      <c r="C83" s="20"/>
      <c r="D83" s="73"/>
      <c r="E83" s="62" t="s">
        <v>492</v>
      </c>
      <c r="F83" s="12" t="s">
        <v>268</v>
      </c>
      <c r="G83" s="12" t="s">
        <v>269</v>
      </c>
      <c r="H83" s="12" t="s">
        <v>270</v>
      </c>
      <c r="I83" s="12" t="s">
        <v>271</v>
      </c>
      <c r="J83" s="12" t="s">
        <v>272</v>
      </c>
      <c r="K83" s="14" t="s">
        <v>273</v>
      </c>
      <c r="L83" s="140">
        <v>27.56</v>
      </c>
    </row>
    <row r="84" spans="1:12" x14ac:dyDescent="0.25">
      <c r="A84" s="91"/>
      <c r="B84" s="91"/>
      <c r="C84" s="20"/>
      <c r="D84" s="73"/>
      <c r="E84" s="62" t="s">
        <v>477</v>
      </c>
      <c r="F84" s="12" t="s">
        <v>17</v>
      </c>
      <c r="G84" s="12" t="s">
        <v>123</v>
      </c>
      <c r="H84" s="12" t="s">
        <v>124</v>
      </c>
      <c r="I84" s="12" t="s">
        <v>125</v>
      </c>
      <c r="J84" s="12" t="s">
        <v>126</v>
      </c>
      <c r="K84" s="14" t="s">
        <v>127</v>
      </c>
      <c r="L84" s="140">
        <v>8.4499999999999993</v>
      </c>
    </row>
    <row r="85" spans="1:12" ht="15" customHeight="1" x14ac:dyDescent="0.25">
      <c r="A85" s="91"/>
      <c r="B85" s="91"/>
      <c r="C85" s="20"/>
      <c r="D85" s="63" t="s">
        <v>454</v>
      </c>
      <c r="E85" s="72" t="s">
        <v>23</v>
      </c>
      <c r="F85" s="12" t="s">
        <v>274</v>
      </c>
      <c r="G85" s="12" t="s">
        <v>275</v>
      </c>
      <c r="H85" s="12" t="s">
        <v>276</v>
      </c>
      <c r="I85" s="12" t="s">
        <v>277</v>
      </c>
      <c r="J85" s="12" t="s">
        <v>278</v>
      </c>
      <c r="K85" s="14" t="s">
        <v>10</v>
      </c>
      <c r="L85" s="140">
        <v>4.5599999999999996</v>
      </c>
    </row>
    <row r="86" spans="1:12" ht="15" customHeight="1" x14ac:dyDescent="0.25">
      <c r="A86" s="91"/>
      <c r="B86" s="91"/>
      <c r="C86" s="20"/>
      <c r="D86" s="73"/>
      <c r="E86" s="72" t="s">
        <v>73</v>
      </c>
      <c r="F86" s="12">
        <v>35</v>
      </c>
      <c r="G86" s="12" t="s">
        <v>74</v>
      </c>
      <c r="H86" s="12" t="s">
        <v>75</v>
      </c>
      <c r="I86" s="12" t="s">
        <v>76</v>
      </c>
      <c r="J86" s="12" t="s">
        <v>77</v>
      </c>
      <c r="K86" s="14" t="s">
        <v>10</v>
      </c>
      <c r="L86" s="140">
        <v>23.94</v>
      </c>
    </row>
    <row r="87" spans="1:12" ht="15" customHeight="1" x14ac:dyDescent="0.25">
      <c r="A87" s="91"/>
      <c r="B87" s="91"/>
      <c r="C87" s="20"/>
      <c r="D87" s="77"/>
      <c r="E87" s="68"/>
      <c r="F87" s="66"/>
      <c r="G87" s="12"/>
      <c r="H87" s="12"/>
      <c r="I87" s="12"/>
      <c r="J87" s="12"/>
      <c r="K87" s="14"/>
      <c r="L87" s="30"/>
    </row>
    <row r="88" spans="1:12" x14ac:dyDescent="0.25">
      <c r="A88" s="91"/>
      <c r="B88" s="91"/>
      <c r="C88" s="20"/>
      <c r="D88" s="77"/>
      <c r="E88" s="68"/>
      <c r="F88" s="66"/>
      <c r="G88" s="12"/>
      <c r="H88" s="12"/>
      <c r="I88" s="12"/>
      <c r="J88" s="12"/>
      <c r="K88" s="14"/>
      <c r="L88" s="30"/>
    </row>
    <row r="89" spans="1:12" x14ac:dyDescent="0.25">
      <c r="A89" s="91"/>
      <c r="B89" s="91"/>
      <c r="C89" s="20"/>
      <c r="D89" s="95" t="s">
        <v>463</v>
      </c>
      <c r="E89" s="45"/>
      <c r="F89" s="46">
        <v>523</v>
      </c>
      <c r="G89" s="31" t="s">
        <v>279</v>
      </c>
      <c r="H89" s="31" t="s">
        <v>280</v>
      </c>
      <c r="I89" s="31" t="s">
        <v>281</v>
      </c>
      <c r="J89" s="31">
        <v>603.59</v>
      </c>
      <c r="K89" s="167"/>
      <c r="L89" s="200" t="s">
        <v>537</v>
      </c>
    </row>
    <row r="90" spans="1:12" ht="15.75" x14ac:dyDescent="0.25">
      <c r="A90" s="94">
        <f>A82</f>
        <v>1</v>
      </c>
      <c r="B90" s="94">
        <f>B82</f>
        <v>5</v>
      </c>
      <c r="C90" s="19" t="s">
        <v>457</v>
      </c>
      <c r="D90" s="89" t="s">
        <v>456</v>
      </c>
      <c r="E90" s="49"/>
      <c r="F90" s="49"/>
      <c r="G90" s="49"/>
      <c r="H90" s="49"/>
      <c r="I90" s="49"/>
      <c r="J90" s="49"/>
      <c r="K90" s="168"/>
      <c r="L90" s="208"/>
    </row>
    <row r="91" spans="1:12" ht="15" customHeight="1" x14ac:dyDescent="0.25">
      <c r="A91" s="91"/>
      <c r="B91" s="91"/>
      <c r="C91" s="20"/>
      <c r="D91" s="105" t="s">
        <v>458</v>
      </c>
      <c r="E91" s="62" t="s">
        <v>493</v>
      </c>
      <c r="F91" s="12" t="s">
        <v>282</v>
      </c>
      <c r="G91" s="12" t="s">
        <v>283</v>
      </c>
      <c r="H91" s="12" t="s">
        <v>284</v>
      </c>
      <c r="I91" s="12" t="s">
        <v>285</v>
      </c>
      <c r="J91" s="12" t="s">
        <v>286</v>
      </c>
      <c r="K91" s="14" t="s">
        <v>287</v>
      </c>
      <c r="L91" s="140">
        <v>34.79</v>
      </c>
    </row>
    <row r="92" spans="1:12" ht="29.25" x14ac:dyDescent="0.25">
      <c r="A92" s="91"/>
      <c r="B92" s="91"/>
      <c r="C92" s="20"/>
      <c r="D92" s="106" t="s">
        <v>459</v>
      </c>
      <c r="E92" s="62" t="s">
        <v>494</v>
      </c>
      <c r="F92" s="12" t="s">
        <v>288</v>
      </c>
      <c r="G92" s="12" t="s">
        <v>289</v>
      </c>
      <c r="H92" s="12" t="s">
        <v>290</v>
      </c>
      <c r="I92" s="12" t="s">
        <v>291</v>
      </c>
      <c r="J92" s="12" t="s">
        <v>292</v>
      </c>
      <c r="K92" s="14" t="s">
        <v>293</v>
      </c>
      <c r="L92" s="140">
        <v>52.06</v>
      </c>
    </row>
    <row r="93" spans="1:12" ht="21" x14ac:dyDescent="0.25">
      <c r="A93" s="91"/>
      <c r="B93" s="91"/>
      <c r="C93" s="20"/>
      <c r="D93" s="106" t="s">
        <v>460</v>
      </c>
      <c r="E93" s="62" t="s">
        <v>495</v>
      </c>
      <c r="F93" s="12" t="s">
        <v>213</v>
      </c>
      <c r="G93" s="12" t="s">
        <v>214</v>
      </c>
      <c r="H93" s="12" t="s">
        <v>81</v>
      </c>
      <c r="I93" s="12" t="s">
        <v>215</v>
      </c>
      <c r="J93" s="12" t="s">
        <v>216</v>
      </c>
      <c r="K93" s="14" t="s">
        <v>212</v>
      </c>
      <c r="L93" s="140">
        <v>13.56</v>
      </c>
    </row>
    <row r="94" spans="1:12" x14ac:dyDescent="0.25">
      <c r="A94" s="91"/>
      <c r="B94" s="91"/>
      <c r="C94" s="20"/>
      <c r="D94" s="107" t="s">
        <v>461</v>
      </c>
      <c r="E94" s="72" t="s">
        <v>30</v>
      </c>
      <c r="F94" s="7" t="s">
        <v>39</v>
      </c>
      <c r="G94" s="12" t="s">
        <v>31</v>
      </c>
      <c r="H94" s="12" t="s">
        <v>32</v>
      </c>
      <c r="I94" s="12" t="s">
        <v>33</v>
      </c>
      <c r="J94" s="12" t="s">
        <v>34</v>
      </c>
      <c r="K94" s="14" t="s">
        <v>10</v>
      </c>
      <c r="L94" s="140">
        <v>16.149999999999999</v>
      </c>
    </row>
    <row r="95" spans="1:12" x14ac:dyDescent="0.25">
      <c r="A95" s="91"/>
      <c r="B95" s="91"/>
      <c r="C95" s="20"/>
      <c r="D95" s="107" t="s">
        <v>464</v>
      </c>
      <c r="E95" s="72" t="s">
        <v>61</v>
      </c>
      <c r="F95" s="12" t="s">
        <v>294</v>
      </c>
      <c r="G95" s="12" t="s">
        <v>295</v>
      </c>
      <c r="H95" s="12" t="s">
        <v>296</v>
      </c>
      <c r="I95" s="12" t="s">
        <v>297</v>
      </c>
      <c r="J95" s="12" t="s">
        <v>298</v>
      </c>
      <c r="K95" s="14" t="s">
        <v>10</v>
      </c>
      <c r="L95" s="140">
        <v>3.44</v>
      </c>
    </row>
    <row r="96" spans="1:12" x14ac:dyDescent="0.25">
      <c r="A96" s="91"/>
      <c r="B96" s="91"/>
      <c r="C96" s="20"/>
      <c r="D96" s="77"/>
      <c r="E96" s="68"/>
      <c r="F96" s="66"/>
      <c r="G96" s="12"/>
      <c r="H96" s="12"/>
      <c r="I96" s="12"/>
      <c r="J96" s="12"/>
      <c r="K96" s="14"/>
      <c r="L96" s="30"/>
    </row>
    <row r="97" spans="1:12" x14ac:dyDescent="0.25">
      <c r="A97" s="91"/>
      <c r="B97" s="91"/>
      <c r="C97" s="20"/>
      <c r="D97" s="77"/>
      <c r="E97" s="44"/>
      <c r="F97" s="30"/>
      <c r="G97" s="30"/>
      <c r="H97" s="30"/>
      <c r="I97" s="30"/>
      <c r="J97" s="30"/>
      <c r="K97" s="171"/>
      <c r="L97" s="30"/>
    </row>
    <row r="98" spans="1:12" x14ac:dyDescent="0.25">
      <c r="A98" s="91"/>
      <c r="B98" s="91"/>
      <c r="C98" s="20"/>
      <c r="D98" s="77"/>
      <c r="E98" s="68"/>
      <c r="F98" s="96"/>
      <c r="G98" s="51"/>
      <c r="H98" s="51"/>
      <c r="I98" s="51"/>
      <c r="J98" s="51"/>
      <c r="K98" s="14"/>
      <c r="L98" s="30"/>
    </row>
    <row r="99" spans="1:12" x14ac:dyDescent="0.25">
      <c r="A99" s="93"/>
      <c r="B99" s="93"/>
      <c r="C99" s="21"/>
      <c r="D99" s="53" t="s">
        <v>463</v>
      </c>
      <c r="E99" s="44"/>
      <c r="F99" s="43">
        <v>763</v>
      </c>
      <c r="G99" s="6" t="s">
        <v>299</v>
      </c>
      <c r="H99" s="6" t="s">
        <v>253</v>
      </c>
      <c r="I99" s="6" t="s">
        <v>300</v>
      </c>
      <c r="J99" s="6" t="s">
        <v>301</v>
      </c>
      <c r="K99" s="167"/>
      <c r="L99" s="179">
        <v>120</v>
      </c>
    </row>
    <row r="100" spans="1:12" ht="16.5" thickBot="1" x14ac:dyDescent="0.3">
      <c r="A100" s="90">
        <f>A82</f>
        <v>1</v>
      </c>
      <c r="B100" s="90">
        <f>B82</f>
        <v>5</v>
      </c>
      <c r="C100" s="190" t="s">
        <v>462</v>
      </c>
      <c r="D100" s="191"/>
      <c r="E100" s="99"/>
      <c r="F100" s="100">
        <f>F99+F89</f>
        <v>1286</v>
      </c>
      <c r="G100" s="100">
        <f>G99+G89</f>
        <v>40.83</v>
      </c>
      <c r="H100" s="100">
        <f>H99+H89</f>
        <v>48.48</v>
      </c>
      <c r="I100" s="100">
        <f>I99+I89</f>
        <v>213.73</v>
      </c>
      <c r="J100" s="100">
        <f>J99+J89</f>
        <v>1454.58</v>
      </c>
      <c r="K100" s="172"/>
      <c r="L100" s="205">
        <f>L99+L89</f>
        <v>210</v>
      </c>
    </row>
    <row r="101" spans="1:12" ht="21" customHeight="1" x14ac:dyDescent="0.25">
      <c r="A101" s="59">
        <v>2</v>
      </c>
      <c r="B101" s="59">
        <v>1</v>
      </c>
      <c r="C101" s="19" t="s">
        <v>451</v>
      </c>
      <c r="D101" s="42" t="s">
        <v>452</v>
      </c>
      <c r="E101" s="101" t="s">
        <v>496</v>
      </c>
      <c r="F101" s="97" t="s">
        <v>262</v>
      </c>
      <c r="G101" s="97" t="s">
        <v>263</v>
      </c>
      <c r="H101" s="97" t="s">
        <v>302</v>
      </c>
      <c r="I101" s="97" t="s">
        <v>303</v>
      </c>
      <c r="J101" s="97" t="s">
        <v>304</v>
      </c>
      <c r="K101" s="97" t="s">
        <v>305</v>
      </c>
      <c r="L101" s="140">
        <v>29.34</v>
      </c>
    </row>
    <row r="102" spans="1:12" x14ac:dyDescent="0.25">
      <c r="A102" s="20"/>
      <c r="B102" s="20"/>
      <c r="C102" s="20"/>
      <c r="D102" s="104"/>
      <c r="E102" s="102" t="s">
        <v>472</v>
      </c>
      <c r="F102" s="13" t="s">
        <v>306</v>
      </c>
      <c r="G102" s="13" t="s">
        <v>307</v>
      </c>
      <c r="H102" s="13" t="s">
        <v>308</v>
      </c>
      <c r="I102" s="13" t="s">
        <v>244</v>
      </c>
      <c r="J102" s="13" t="s">
        <v>309</v>
      </c>
      <c r="K102" s="13" t="s">
        <v>91</v>
      </c>
      <c r="L102" s="140">
        <v>28.27</v>
      </c>
    </row>
    <row r="103" spans="1:12" x14ac:dyDescent="0.25">
      <c r="A103" s="20"/>
      <c r="B103" s="20"/>
      <c r="C103" s="20"/>
      <c r="D103" s="104"/>
      <c r="E103" s="102" t="s">
        <v>497</v>
      </c>
      <c r="F103" s="13" t="s">
        <v>17</v>
      </c>
      <c r="G103" s="13" t="s">
        <v>123</v>
      </c>
      <c r="H103" s="13" t="s">
        <v>124</v>
      </c>
      <c r="I103" s="13" t="s">
        <v>125</v>
      </c>
      <c r="J103" s="13" t="s">
        <v>126</v>
      </c>
      <c r="K103" s="13" t="s">
        <v>127</v>
      </c>
      <c r="L103" s="140">
        <v>8.4499999999999993</v>
      </c>
    </row>
    <row r="104" spans="1:12" x14ac:dyDescent="0.25">
      <c r="A104" s="20"/>
      <c r="B104" s="20"/>
      <c r="C104" s="20"/>
      <c r="D104" s="104"/>
      <c r="E104" s="103" t="s">
        <v>73</v>
      </c>
      <c r="F104" s="8">
        <v>35</v>
      </c>
      <c r="G104" s="8" t="s">
        <v>74</v>
      </c>
      <c r="H104" s="8" t="s">
        <v>75</v>
      </c>
      <c r="I104" s="8" t="s">
        <v>76</v>
      </c>
      <c r="J104" s="8" t="s">
        <v>77</v>
      </c>
      <c r="K104" s="13" t="s">
        <v>10</v>
      </c>
      <c r="L104" s="140">
        <v>23.94</v>
      </c>
    </row>
    <row r="105" spans="1:12" x14ac:dyDescent="0.25">
      <c r="A105" s="20"/>
      <c r="B105" s="20"/>
      <c r="C105" s="20"/>
      <c r="D105" s="104"/>
      <c r="E105" s="103"/>
      <c r="F105" s="13"/>
      <c r="G105" s="13"/>
      <c r="H105" s="13"/>
      <c r="I105" s="13"/>
      <c r="J105" s="13"/>
      <c r="K105" s="13"/>
      <c r="L105" s="30"/>
    </row>
    <row r="106" spans="1:12" x14ac:dyDescent="0.25">
      <c r="A106" s="20"/>
      <c r="B106" s="20"/>
      <c r="C106" s="20"/>
      <c r="D106" s="104"/>
      <c r="E106" s="103"/>
      <c r="F106" s="13"/>
      <c r="G106" s="13"/>
      <c r="H106" s="13"/>
      <c r="I106" s="13"/>
      <c r="J106" s="13"/>
      <c r="K106" s="13"/>
      <c r="L106" s="30"/>
    </row>
    <row r="107" spans="1:12" x14ac:dyDescent="0.25">
      <c r="A107" s="20"/>
      <c r="B107" s="20"/>
      <c r="C107" s="20"/>
      <c r="D107" s="108"/>
      <c r="E107" s="103"/>
      <c r="F107" s="13"/>
      <c r="G107" s="13"/>
      <c r="H107" s="13"/>
      <c r="I107" s="13"/>
      <c r="J107" s="13"/>
      <c r="K107" s="13"/>
      <c r="L107" s="30"/>
    </row>
    <row r="108" spans="1:12" ht="15.75" thickBot="1" x14ac:dyDescent="0.3">
      <c r="A108" s="20"/>
      <c r="B108" s="20"/>
      <c r="C108" s="20"/>
      <c r="D108" s="120" t="s">
        <v>455</v>
      </c>
      <c r="E108" s="121"/>
      <c r="F108" s="112">
        <v>501</v>
      </c>
      <c r="G108" s="110" t="s">
        <v>310</v>
      </c>
      <c r="H108" s="110" t="s">
        <v>311</v>
      </c>
      <c r="I108" s="110" t="s">
        <v>312</v>
      </c>
      <c r="J108" s="110" t="s">
        <v>313</v>
      </c>
      <c r="K108" s="173"/>
      <c r="L108" s="179" t="s">
        <v>537</v>
      </c>
    </row>
    <row r="109" spans="1:12" x14ac:dyDescent="0.25">
      <c r="A109" s="122">
        <f>A101</f>
        <v>2</v>
      </c>
      <c r="B109" s="123">
        <f>B101</f>
        <v>1</v>
      </c>
      <c r="C109" s="123" t="s">
        <v>457</v>
      </c>
      <c r="D109" s="124" t="s">
        <v>456</v>
      </c>
      <c r="E109" s="127"/>
      <c r="F109" s="128"/>
      <c r="G109" s="128"/>
      <c r="H109" s="128"/>
      <c r="I109" s="128"/>
      <c r="J109" s="128"/>
      <c r="K109" s="174"/>
      <c r="L109" s="208"/>
    </row>
    <row r="110" spans="1:12" ht="21" x14ac:dyDescent="0.25">
      <c r="B110" s="20"/>
      <c r="C110" s="20"/>
      <c r="D110" s="118" t="s">
        <v>458</v>
      </c>
      <c r="E110" s="102" t="s">
        <v>498</v>
      </c>
      <c r="F110" s="97" t="s">
        <v>41</v>
      </c>
      <c r="G110" s="97" t="s">
        <v>314</v>
      </c>
      <c r="H110" s="97" t="s">
        <v>198</v>
      </c>
      <c r="I110" s="97" t="s">
        <v>315</v>
      </c>
      <c r="J110" s="97">
        <v>112.32</v>
      </c>
      <c r="K110" s="13" t="s">
        <v>316</v>
      </c>
      <c r="L110" s="140">
        <v>15.72</v>
      </c>
    </row>
    <row r="111" spans="1:12" ht="29.25" x14ac:dyDescent="0.25">
      <c r="B111" s="20"/>
      <c r="C111" s="20"/>
      <c r="D111" s="118" t="s">
        <v>459</v>
      </c>
      <c r="E111" s="102" t="s">
        <v>499</v>
      </c>
      <c r="F111" s="13" t="s">
        <v>288</v>
      </c>
      <c r="G111" s="13" t="s">
        <v>317</v>
      </c>
      <c r="H111" s="13" t="s">
        <v>318</v>
      </c>
      <c r="I111" s="13" t="s">
        <v>319</v>
      </c>
      <c r="J111" s="13">
        <v>207.35</v>
      </c>
      <c r="K111" s="13" t="s">
        <v>320</v>
      </c>
      <c r="L111" s="140">
        <v>45.42</v>
      </c>
    </row>
    <row r="112" spans="1:12" ht="21" x14ac:dyDescent="0.25">
      <c r="B112" s="20"/>
      <c r="C112" s="20"/>
      <c r="D112" s="119" t="s">
        <v>460</v>
      </c>
      <c r="E112" s="102" t="s">
        <v>495</v>
      </c>
      <c r="F112" s="13" t="s">
        <v>117</v>
      </c>
      <c r="G112" s="13" t="s">
        <v>25</v>
      </c>
      <c r="H112" s="13" t="s">
        <v>210</v>
      </c>
      <c r="I112" s="13" t="s">
        <v>211</v>
      </c>
      <c r="J112" s="13">
        <v>181.36</v>
      </c>
      <c r="K112" s="13" t="s">
        <v>212</v>
      </c>
      <c r="L112" s="140">
        <v>11.3</v>
      </c>
    </row>
    <row r="113" spans="1:12" ht="25.5" x14ac:dyDescent="0.25">
      <c r="B113" s="20"/>
      <c r="C113" s="20"/>
      <c r="D113" s="119" t="s">
        <v>461</v>
      </c>
      <c r="E113" s="102" t="s">
        <v>487</v>
      </c>
      <c r="F113" s="13" t="s">
        <v>17</v>
      </c>
      <c r="G113" s="13" t="s">
        <v>230</v>
      </c>
      <c r="H113" s="13" t="s">
        <v>231</v>
      </c>
      <c r="I113" s="13" t="s">
        <v>181</v>
      </c>
      <c r="J113" s="13" t="s">
        <v>232</v>
      </c>
      <c r="K113" s="13" t="s">
        <v>183</v>
      </c>
      <c r="L113" s="140">
        <v>12.79</v>
      </c>
    </row>
    <row r="114" spans="1:12" x14ac:dyDescent="0.25">
      <c r="B114" s="20"/>
      <c r="C114" s="20"/>
      <c r="D114" s="113"/>
      <c r="E114" s="111" t="s">
        <v>61</v>
      </c>
      <c r="F114" s="8" t="s">
        <v>294</v>
      </c>
      <c r="G114" s="8" t="s">
        <v>295</v>
      </c>
      <c r="H114" s="8" t="s">
        <v>296</v>
      </c>
      <c r="I114" s="8" t="s">
        <v>297</v>
      </c>
      <c r="J114" s="8" t="s">
        <v>298</v>
      </c>
      <c r="K114" s="13" t="s">
        <v>10</v>
      </c>
      <c r="L114" s="140">
        <v>3.44</v>
      </c>
    </row>
    <row r="115" spans="1:12" x14ac:dyDescent="0.25">
      <c r="B115" s="20"/>
      <c r="C115" s="20"/>
      <c r="D115" s="115"/>
      <c r="E115" s="111" t="s">
        <v>67</v>
      </c>
      <c r="F115" s="8" t="s">
        <v>184</v>
      </c>
      <c r="G115" s="8" t="s">
        <v>200</v>
      </c>
      <c r="H115" s="8" t="s">
        <v>201</v>
      </c>
      <c r="I115" s="8" t="s">
        <v>202</v>
      </c>
      <c r="J115" s="8" t="s">
        <v>203</v>
      </c>
      <c r="K115" s="13" t="s">
        <v>10</v>
      </c>
      <c r="L115" s="140">
        <v>2.5299999999999998</v>
      </c>
    </row>
    <row r="116" spans="1:12" x14ac:dyDescent="0.25">
      <c r="B116" s="20"/>
      <c r="C116" s="20"/>
      <c r="D116" s="104"/>
      <c r="E116" s="117" t="s">
        <v>258</v>
      </c>
      <c r="F116" s="114">
        <v>30</v>
      </c>
      <c r="G116" s="8" t="s">
        <v>259</v>
      </c>
      <c r="H116" s="8" t="s">
        <v>260</v>
      </c>
      <c r="I116" s="8" t="s">
        <v>261</v>
      </c>
      <c r="J116" s="8" t="s">
        <v>102</v>
      </c>
      <c r="K116" s="13" t="s">
        <v>10</v>
      </c>
      <c r="L116" s="140">
        <v>28.8</v>
      </c>
    </row>
    <row r="117" spans="1:12" x14ac:dyDescent="0.25">
      <c r="B117" s="20"/>
      <c r="C117" s="20"/>
      <c r="D117" s="104"/>
      <c r="E117" s="117"/>
      <c r="F117" s="114"/>
      <c r="G117" s="13"/>
      <c r="H117" s="13"/>
      <c r="I117" s="13"/>
      <c r="J117" s="13"/>
      <c r="K117" s="13"/>
      <c r="L117" s="30"/>
    </row>
    <row r="118" spans="1:12" x14ac:dyDescent="0.25">
      <c r="B118" s="21"/>
      <c r="C118" s="21"/>
      <c r="D118" s="109" t="s">
        <v>455</v>
      </c>
      <c r="E118" s="116"/>
      <c r="F118" s="112">
        <v>763</v>
      </c>
      <c r="G118" s="110" t="s">
        <v>321</v>
      </c>
      <c r="H118" s="110" t="s">
        <v>322</v>
      </c>
      <c r="I118" s="110" t="s">
        <v>323</v>
      </c>
      <c r="J118" s="110">
        <v>860.66</v>
      </c>
      <c r="K118" s="173"/>
      <c r="L118" s="180" t="s">
        <v>541</v>
      </c>
    </row>
    <row r="119" spans="1:12" ht="15.75" x14ac:dyDescent="0.25">
      <c r="A119" s="39">
        <f>A101</f>
        <v>2</v>
      </c>
      <c r="B119" s="39">
        <f>B101</f>
        <v>1</v>
      </c>
      <c r="C119" s="188" t="s">
        <v>462</v>
      </c>
      <c r="D119" s="189"/>
      <c r="E119" s="98"/>
      <c r="F119" s="50">
        <f>F118+F108</f>
        <v>1264</v>
      </c>
      <c r="G119" s="50">
        <f>G118+G108</f>
        <v>46.29</v>
      </c>
      <c r="H119" s="50">
        <f>H118+H108</f>
        <v>60.870000000000005</v>
      </c>
      <c r="I119" s="50">
        <f>I118+I108</f>
        <v>211.04</v>
      </c>
      <c r="J119" s="50">
        <f>J118+J108</f>
        <v>1470.26</v>
      </c>
      <c r="K119" s="50"/>
      <c r="L119" s="203">
        <f>L118+L108</f>
        <v>210</v>
      </c>
    </row>
    <row r="120" spans="1:12" ht="15.75" x14ac:dyDescent="0.25">
      <c r="A120" s="19">
        <v>2</v>
      </c>
      <c r="B120" s="19">
        <v>2</v>
      </c>
      <c r="C120" s="19" t="s">
        <v>451</v>
      </c>
      <c r="D120" s="48"/>
      <c r="E120" s="48"/>
      <c r="F120" s="48"/>
      <c r="G120" s="48"/>
      <c r="H120" s="48"/>
      <c r="I120" s="48"/>
      <c r="J120" s="48"/>
      <c r="K120" s="139"/>
      <c r="L120" s="30"/>
    </row>
    <row r="121" spans="1:12" ht="15.75" customHeight="1" x14ac:dyDescent="0.25">
      <c r="A121" s="20"/>
      <c r="B121" s="20"/>
      <c r="C121" s="20"/>
      <c r="D121" s="26"/>
      <c r="E121" s="85" t="s">
        <v>5</v>
      </c>
      <c r="F121" s="51">
        <v>18</v>
      </c>
      <c r="G121" s="51" t="s">
        <v>6</v>
      </c>
      <c r="H121" s="51" t="s">
        <v>7</v>
      </c>
      <c r="I121" s="51" t="s">
        <v>8</v>
      </c>
      <c r="J121" s="51" t="s">
        <v>9</v>
      </c>
      <c r="K121" s="51" t="s">
        <v>10</v>
      </c>
      <c r="L121" s="140">
        <v>16.420000000000002</v>
      </c>
    </row>
    <row r="122" spans="1:12" ht="21" x14ac:dyDescent="0.25">
      <c r="A122" s="20"/>
      <c r="B122" s="20"/>
      <c r="C122" s="20"/>
      <c r="D122" s="42" t="s">
        <v>452</v>
      </c>
      <c r="E122" s="62" t="s">
        <v>500</v>
      </c>
      <c r="F122" s="12" t="s">
        <v>17</v>
      </c>
      <c r="G122" s="12" t="s">
        <v>245</v>
      </c>
      <c r="H122" s="12" t="s">
        <v>377</v>
      </c>
      <c r="I122" s="12" t="s">
        <v>378</v>
      </c>
      <c r="J122" s="12">
        <v>183.4</v>
      </c>
      <c r="K122" s="14" t="s">
        <v>356</v>
      </c>
      <c r="L122" s="140">
        <v>18.36</v>
      </c>
    </row>
    <row r="123" spans="1:12" x14ac:dyDescent="0.25">
      <c r="A123" s="20"/>
      <c r="B123" s="20"/>
      <c r="C123" s="20"/>
      <c r="D123" s="55"/>
      <c r="E123" s="62" t="s">
        <v>501</v>
      </c>
      <c r="F123" s="12" t="s">
        <v>379</v>
      </c>
      <c r="G123" s="12" t="s">
        <v>380</v>
      </c>
      <c r="H123" s="12" t="s">
        <v>199</v>
      </c>
      <c r="I123" s="12" t="s">
        <v>381</v>
      </c>
      <c r="J123" s="12">
        <v>182.44</v>
      </c>
      <c r="K123" s="14" t="s">
        <v>382</v>
      </c>
      <c r="L123" s="140">
        <v>19.04</v>
      </c>
    </row>
    <row r="124" spans="1:12" x14ac:dyDescent="0.25">
      <c r="A124" s="20"/>
      <c r="B124" s="20"/>
      <c r="C124" s="20"/>
      <c r="D124" s="125" t="s">
        <v>461</v>
      </c>
      <c r="E124" s="62" t="s">
        <v>473</v>
      </c>
      <c r="F124" s="12" t="s">
        <v>17</v>
      </c>
      <c r="G124" s="12" t="s">
        <v>93</v>
      </c>
      <c r="H124" s="12" t="s">
        <v>94</v>
      </c>
      <c r="I124" s="12" t="s">
        <v>95</v>
      </c>
      <c r="J124" s="12" t="s">
        <v>96</v>
      </c>
      <c r="K124" s="14" t="s">
        <v>97</v>
      </c>
      <c r="L124" s="140">
        <v>12.24</v>
      </c>
    </row>
    <row r="125" spans="1:12" x14ac:dyDescent="0.25">
      <c r="A125" s="20"/>
      <c r="B125" s="20"/>
      <c r="C125" s="20"/>
      <c r="D125" s="25"/>
      <c r="E125" s="72" t="s">
        <v>73</v>
      </c>
      <c r="F125" s="5">
        <v>35</v>
      </c>
      <c r="G125" s="5" t="s">
        <v>74</v>
      </c>
      <c r="H125" s="5" t="s">
        <v>75</v>
      </c>
      <c r="I125" s="5" t="s">
        <v>76</v>
      </c>
      <c r="J125" s="5" t="s">
        <v>77</v>
      </c>
      <c r="K125" s="14" t="s">
        <v>10</v>
      </c>
      <c r="L125" s="140">
        <v>23.94</v>
      </c>
    </row>
    <row r="126" spans="1:12" x14ac:dyDescent="0.25">
      <c r="A126" s="20"/>
      <c r="B126" s="20"/>
      <c r="C126" s="20"/>
      <c r="D126" s="25"/>
      <c r="E126" s="68"/>
      <c r="F126" s="66"/>
      <c r="G126" s="12"/>
      <c r="H126" s="12"/>
      <c r="I126" s="12"/>
      <c r="J126" s="12"/>
      <c r="K126" s="14"/>
      <c r="L126" s="30"/>
    </row>
    <row r="127" spans="1:12" x14ac:dyDescent="0.25">
      <c r="A127" s="21"/>
      <c r="B127" s="21"/>
      <c r="C127" s="21"/>
      <c r="D127" s="126" t="s">
        <v>455</v>
      </c>
      <c r="E127" s="45"/>
      <c r="F127" s="46">
        <v>509</v>
      </c>
      <c r="G127" s="31" t="s">
        <v>383</v>
      </c>
      <c r="H127" s="31" t="s">
        <v>384</v>
      </c>
      <c r="I127" s="31" t="s">
        <v>385</v>
      </c>
      <c r="J127" s="31">
        <v>607.77</v>
      </c>
      <c r="K127" s="167"/>
      <c r="L127" s="179" t="s">
        <v>537</v>
      </c>
    </row>
    <row r="128" spans="1:12" ht="15.75" x14ac:dyDescent="0.25">
      <c r="A128">
        <f>A120</f>
        <v>2</v>
      </c>
      <c r="B128" s="19">
        <f>B120</f>
        <v>2</v>
      </c>
      <c r="C128" s="19" t="s">
        <v>457</v>
      </c>
      <c r="D128" s="35" t="s">
        <v>456</v>
      </c>
      <c r="E128" s="49"/>
      <c r="F128" s="49"/>
      <c r="G128" s="49"/>
      <c r="H128" s="49"/>
      <c r="I128" s="49"/>
      <c r="J128" s="49"/>
      <c r="K128" s="168"/>
      <c r="L128" s="208"/>
    </row>
    <row r="129" spans="1:12" ht="33.75" x14ac:dyDescent="0.25">
      <c r="B129" s="20"/>
      <c r="C129" s="20"/>
      <c r="D129" s="36" t="s">
        <v>458</v>
      </c>
      <c r="E129" s="71" t="s">
        <v>502</v>
      </c>
      <c r="F129" s="51" t="s">
        <v>386</v>
      </c>
      <c r="G129" s="51" t="s">
        <v>387</v>
      </c>
      <c r="H129" s="51" t="s">
        <v>388</v>
      </c>
      <c r="I129" s="51" t="s">
        <v>389</v>
      </c>
      <c r="J129" s="69">
        <v>153.18</v>
      </c>
      <c r="K129" s="51" t="s">
        <v>111</v>
      </c>
      <c r="L129" s="140">
        <v>19.79</v>
      </c>
    </row>
    <row r="130" spans="1:12" ht="29.25" x14ac:dyDescent="0.25">
      <c r="B130" s="20"/>
      <c r="C130" s="20"/>
      <c r="D130" s="36" t="s">
        <v>459</v>
      </c>
      <c r="E130" s="62" t="s">
        <v>503</v>
      </c>
      <c r="F130" s="12">
        <v>110</v>
      </c>
      <c r="G130" s="12" t="s">
        <v>40</v>
      </c>
      <c r="H130" s="12" t="s">
        <v>390</v>
      </c>
      <c r="I130" s="12" t="s">
        <v>153</v>
      </c>
      <c r="J130" s="11">
        <v>143.43</v>
      </c>
      <c r="K130" s="14" t="s">
        <v>391</v>
      </c>
      <c r="L130" s="140">
        <v>39.65</v>
      </c>
    </row>
    <row r="131" spans="1:12" x14ac:dyDescent="0.25">
      <c r="B131" s="20"/>
      <c r="C131" s="20"/>
      <c r="D131" s="81" t="s">
        <v>460</v>
      </c>
      <c r="E131" s="62" t="s">
        <v>490</v>
      </c>
      <c r="F131" s="12" t="s">
        <v>49</v>
      </c>
      <c r="G131" s="12" t="s">
        <v>392</v>
      </c>
      <c r="H131" s="12" t="s">
        <v>227</v>
      </c>
      <c r="I131" s="12" t="s">
        <v>393</v>
      </c>
      <c r="J131" s="11">
        <v>200.33</v>
      </c>
      <c r="K131" s="14" t="s">
        <v>252</v>
      </c>
      <c r="L131" s="140">
        <v>18.09</v>
      </c>
    </row>
    <row r="132" spans="1:12" x14ac:dyDescent="0.25">
      <c r="B132" s="20"/>
      <c r="C132" s="20"/>
      <c r="D132" s="73"/>
      <c r="E132" s="62" t="s">
        <v>477</v>
      </c>
      <c r="F132" s="12" t="s">
        <v>17</v>
      </c>
      <c r="G132" s="12" t="s">
        <v>123</v>
      </c>
      <c r="H132" s="12" t="s">
        <v>124</v>
      </c>
      <c r="I132" s="12" t="s">
        <v>125</v>
      </c>
      <c r="J132" s="11">
        <v>26.69</v>
      </c>
      <c r="K132" s="14" t="s">
        <v>127</v>
      </c>
      <c r="L132" s="140">
        <v>8.4499999999999993</v>
      </c>
    </row>
    <row r="133" spans="1:12" x14ac:dyDescent="0.25">
      <c r="B133" s="20"/>
      <c r="C133" s="20"/>
      <c r="D133" s="81" t="s">
        <v>454</v>
      </c>
      <c r="E133" s="72" t="s">
        <v>61</v>
      </c>
      <c r="F133" s="5" t="s">
        <v>394</v>
      </c>
      <c r="G133" s="5" t="s">
        <v>395</v>
      </c>
      <c r="H133" s="5" t="s">
        <v>324</v>
      </c>
      <c r="I133" s="5" t="s">
        <v>396</v>
      </c>
      <c r="J133" s="9">
        <v>89.91</v>
      </c>
      <c r="K133" s="14" t="s">
        <v>10</v>
      </c>
      <c r="L133" s="140">
        <v>3.86</v>
      </c>
    </row>
    <row r="134" spans="1:12" x14ac:dyDescent="0.25">
      <c r="B134" s="20"/>
      <c r="C134" s="20"/>
      <c r="D134" s="28"/>
      <c r="E134" s="72" t="s">
        <v>397</v>
      </c>
      <c r="F134" s="5" t="s">
        <v>398</v>
      </c>
      <c r="G134" s="5" t="s">
        <v>399</v>
      </c>
      <c r="H134" s="5" t="s">
        <v>400</v>
      </c>
      <c r="I134" s="5" t="s">
        <v>401</v>
      </c>
      <c r="J134" s="5">
        <v>230</v>
      </c>
      <c r="K134" s="14" t="s">
        <v>402</v>
      </c>
      <c r="L134" s="140">
        <v>30.16</v>
      </c>
    </row>
    <row r="135" spans="1:12" x14ac:dyDescent="0.25">
      <c r="B135" s="20"/>
      <c r="C135" s="20"/>
      <c r="D135" s="73"/>
      <c r="E135" s="78"/>
      <c r="F135" s="66"/>
      <c r="G135" s="12"/>
      <c r="H135" s="12"/>
      <c r="I135" s="12"/>
      <c r="J135" s="12"/>
      <c r="K135" s="14"/>
      <c r="L135" s="30"/>
    </row>
    <row r="136" spans="1:12" x14ac:dyDescent="0.25">
      <c r="B136" s="20"/>
      <c r="C136" s="20"/>
      <c r="D136" s="73"/>
      <c r="E136" s="78"/>
      <c r="F136" s="66"/>
      <c r="G136" s="12"/>
      <c r="H136" s="12"/>
      <c r="I136" s="12"/>
      <c r="J136" s="12"/>
      <c r="K136" s="14"/>
      <c r="L136" s="30"/>
    </row>
    <row r="137" spans="1:12" x14ac:dyDescent="0.25">
      <c r="B137" s="21"/>
      <c r="C137" s="21"/>
      <c r="D137" s="74" t="s">
        <v>455</v>
      </c>
      <c r="E137" s="84"/>
      <c r="F137" s="46" t="s">
        <v>403</v>
      </c>
      <c r="G137" s="31" t="s">
        <v>404</v>
      </c>
      <c r="H137" s="31" t="s">
        <v>405</v>
      </c>
      <c r="I137" s="31" t="s">
        <v>406</v>
      </c>
      <c r="J137" s="129">
        <f>SUM(J129:J134)</f>
        <v>843.54000000000008</v>
      </c>
      <c r="K137" s="167"/>
      <c r="L137" s="179" t="s">
        <v>541</v>
      </c>
    </row>
    <row r="138" spans="1:12" ht="15.75" x14ac:dyDescent="0.25">
      <c r="A138" s="39">
        <f>A120</f>
        <v>2</v>
      </c>
      <c r="B138" s="39">
        <f>B120</f>
        <v>2</v>
      </c>
      <c r="C138" s="192" t="s">
        <v>462</v>
      </c>
      <c r="D138" s="193"/>
      <c r="E138" s="50"/>
      <c r="F138" s="50">
        <f>F137+F127</f>
        <v>1331</v>
      </c>
      <c r="G138" s="50">
        <f>G137+G127</f>
        <v>52.28</v>
      </c>
      <c r="H138" s="50">
        <f>H137+H127</f>
        <v>59.22</v>
      </c>
      <c r="I138" s="50">
        <f>I137+I127</f>
        <v>242.49</v>
      </c>
      <c r="J138" s="50">
        <f>J137+J127</f>
        <v>1451.31</v>
      </c>
      <c r="K138" s="169"/>
      <c r="L138" s="205">
        <f>L137+L127</f>
        <v>210</v>
      </c>
    </row>
    <row r="139" spans="1:12" ht="33.75" x14ac:dyDescent="0.25">
      <c r="A139" s="19">
        <v>2</v>
      </c>
      <c r="B139" s="19">
        <v>3</v>
      </c>
      <c r="C139" s="19" t="s">
        <v>451</v>
      </c>
      <c r="D139" s="81" t="s">
        <v>452</v>
      </c>
      <c r="E139" s="62" t="s">
        <v>504</v>
      </c>
      <c r="F139" s="12" t="s">
        <v>353</v>
      </c>
      <c r="G139" s="12" t="s">
        <v>354</v>
      </c>
      <c r="H139" s="12" t="s">
        <v>355</v>
      </c>
      <c r="I139" s="12" t="s">
        <v>101</v>
      </c>
      <c r="J139" s="12">
        <v>200.04</v>
      </c>
      <c r="K139" s="14" t="s">
        <v>356</v>
      </c>
      <c r="L139" s="140">
        <v>25.7</v>
      </c>
    </row>
    <row r="140" spans="1:12" ht="21" x14ac:dyDescent="0.25">
      <c r="A140" s="20"/>
      <c r="B140" s="20"/>
      <c r="C140" s="20"/>
      <c r="D140" s="73"/>
      <c r="E140" s="62" t="s">
        <v>505</v>
      </c>
      <c r="F140" s="12" t="s">
        <v>132</v>
      </c>
      <c r="G140" s="12" t="s">
        <v>56</v>
      </c>
      <c r="H140" s="12" t="s">
        <v>357</v>
      </c>
      <c r="I140" s="12" t="s">
        <v>358</v>
      </c>
      <c r="J140" s="12">
        <v>158.62</v>
      </c>
      <c r="K140" s="14" t="s">
        <v>359</v>
      </c>
      <c r="L140" s="140">
        <v>32.03</v>
      </c>
    </row>
    <row r="141" spans="1:12" ht="21" x14ac:dyDescent="0.25">
      <c r="A141" s="20"/>
      <c r="B141" s="20"/>
      <c r="C141" s="20"/>
      <c r="D141" s="119" t="s">
        <v>461</v>
      </c>
      <c r="E141" s="62" t="s">
        <v>506</v>
      </c>
      <c r="F141" s="12" t="s">
        <v>17</v>
      </c>
      <c r="G141" s="12" t="s">
        <v>18</v>
      </c>
      <c r="H141" s="12" t="s">
        <v>19</v>
      </c>
      <c r="I141" s="12" t="s">
        <v>20</v>
      </c>
      <c r="J141" s="12" t="s">
        <v>21</v>
      </c>
      <c r="K141" s="14" t="s">
        <v>22</v>
      </c>
      <c r="L141" s="140">
        <v>11.56</v>
      </c>
    </row>
    <row r="142" spans="1:12" x14ac:dyDescent="0.25">
      <c r="A142" s="20"/>
      <c r="B142" s="20"/>
      <c r="C142" s="20"/>
      <c r="D142" s="81" t="s">
        <v>454</v>
      </c>
      <c r="E142" s="72" t="s">
        <v>23</v>
      </c>
      <c r="F142" s="4" t="s">
        <v>274</v>
      </c>
      <c r="G142" s="4" t="s">
        <v>275</v>
      </c>
      <c r="H142" s="4" t="s">
        <v>276</v>
      </c>
      <c r="I142" s="4" t="s">
        <v>277</v>
      </c>
      <c r="J142" s="4" t="s">
        <v>278</v>
      </c>
      <c r="K142" s="14" t="s">
        <v>10</v>
      </c>
      <c r="L142" s="140">
        <v>4.5599999999999996</v>
      </c>
    </row>
    <row r="143" spans="1:12" x14ac:dyDescent="0.25">
      <c r="A143" s="20"/>
      <c r="B143" s="20"/>
      <c r="C143" s="20"/>
      <c r="D143" s="131" t="s">
        <v>507</v>
      </c>
      <c r="E143" s="72" t="s">
        <v>30</v>
      </c>
      <c r="F143" s="7" t="s">
        <v>39</v>
      </c>
      <c r="G143" s="4" t="s">
        <v>31</v>
      </c>
      <c r="H143" s="4" t="s">
        <v>32</v>
      </c>
      <c r="I143" s="4" t="s">
        <v>33</v>
      </c>
      <c r="J143" s="4" t="s">
        <v>34</v>
      </c>
      <c r="K143" s="14" t="s">
        <v>10</v>
      </c>
      <c r="L143" s="140">
        <v>16.149999999999999</v>
      </c>
    </row>
    <row r="144" spans="1:12" x14ac:dyDescent="0.25">
      <c r="A144" s="20"/>
      <c r="B144" s="20"/>
      <c r="C144" s="20"/>
      <c r="D144" s="119"/>
      <c r="E144" s="68"/>
      <c r="F144" s="130"/>
      <c r="G144" s="12"/>
      <c r="H144" s="12"/>
      <c r="I144" s="12"/>
      <c r="J144" s="12"/>
      <c r="K144" s="14"/>
      <c r="L144" s="30"/>
    </row>
    <row r="145" spans="1:12" x14ac:dyDescent="0.25">
      <c r="A145" s="20"/>
      <c r="B145" s="20"/>
      <c r="C145" s="20"/>
      <c r="D145" s="35"/>
      <c r="E145" s="125"/>
      <c r="F145" s="130"/>
      <c r="G145" s="12"/>
      <c r="H145" s="12"/>
      <c r="I145" s="12"/>
      <c r="J145" s="12"/>
      <c r="K145" s="14"/>
      <c r="L145" s="30"/>
    </row>
    <row r="146" spans="1:12" x14ac:dyDescent="0.25">
      <c r="A146" s="21"/>
      <c r="B146" s="21"/>
      <c r="C146" s="21"/>
      <c r="D146" s="74" t="s">
        <v>455</v>
      </c>
      <c r="E146" s="84"/>
      <c r="F146" s="46">
        <v>670</v>
      </c>
      <c r="G146" s="31" t="s">
        <v>360</v>
      </c>
      <c r="H146" s="31" t="s">
        <v>235</v>
      </c>
      <c r="I146" s="31" t="s">
        <v>361</v>
      </c>
      <c r="J146" s="31">
        <v>598.99</v>
      </c>
      <c r="K146" s="167"/>
      <c r="L146" s="179" t="s">
        <v>537</v>
      </c>
    </row>
    <row r="147" spans="1:12" ht="15.75" x14ac:dyDescent="0.25">
      <c r="A147" s="19">
        <f>A139</f>
        <v>2</v>
      </c>
      <c r="B147" s="19">
        <f>B139</f>
        <v>3</v>
      </c>
      <c r="C147" s="19" t="s">
        <v>457</v>
      </c>
      <c r="D147" s="133" t="s">
        <v>456</v>
      </c>
      <c r="E147" s="49"/>
      <c r="F147" s="49"/>
      <c r="G147" s="49"/>
      <c r="H147" s="49"/>
      <c r="I147" s="49"/>
      <c r="J147" s="49"/>
      <c r="K147" s="168"/>
      <c r="L147" s="208"/>
    </row>
    <row r="148" spans="1:12" ht="29.25" x14ac:dyDescent="0.25">
      <c r="A148" s="20"/>
      <c r="B148" s="20"/>
      <c r="C148" s="20"/>
      <c r="D148" s="36" t="s">
        <v>458</v>
      </c>
      <c r="E148" s="62" t="s">
        <v>508</v>
      </c>
      <c r="F148" s="12" t="s">
        <v>362</v>
      </c>
      <c r="G148" s="12" t="s">
        <v>363</v>
      </c>
      <c r="H148" s="12" t="s">
        <v>364</v>
      </c>
      <c r="I148" s="12" t="s">
        <v>365</v>
      </c>
      <c r="J148" s="12" t="s">
        <v>366</v>
      </c>
      <c r="K148" s="14" t="s">
        <v>287</v>
      </c>
      <c r="L148" s="140">
        <v>24</v>
      </c>
    </row>
    <row r="149" spans="1:12" ht="29.25" x14ac:dyDescent="0.25">
      <c r="A149" s="20"/>
      <c r="B149" s="20"/>
      <c r="C149" s="20"/>
      <c r="D149" s="36" t="s">
        <v>459</v>
      </c>
      <c r="E149" s="62" t="s">
        <v>509</v>
      </c>
      <c r="F149" s="12">
        <v>100</v>
      </c>
      <c r="G149" s="12" t="s">
        <v>206</v>
      </c>
      <c r="H149" s="12" t="s">
        <v>207</v>
      </c>
      <c r="I149" s="12" t="s">
        <v>208</v>
      </c>
      <c r="J149" s="12" t="s">
        <v>367</v>
      </c>
      <c r="K149" s="14" t="s">
        <v>209</v>
      </c>
      <c r="L149" s="140">
        <v>44.97</v>
      </c>
    </row>
    <row r="150" spans="1:12" ht="21" x14ac:dyDescent="0.25">
      <c r="A150" s="20"/>
      <c r="B150" s="20"/>
      <c r="C150" s="20"/>
      <c r="D150" s="81" t="s">
        <v>460</v>
      </c>
      <c r="E150" s="62" t="s">
        <v>466</v>
      </c>
      <c r="F150" s="12" t="s">
        <v>117</v>
      </c>
      <c r="G150" s="12" t="s">
        <v>227</v>
      </c>
      <c r="H150" s="12" t="s">
        <v>144</v>
      </c>
      <c r="I150" s="12" t="s">
        <v>228</v>
      </c>
      <c r="J150" s="12" t="s">
        <v>229</v>
      </c>
      <c r="K150" s="14" t="s">
        <v>54</v>
      </c>
      <c r="L150" s="140">
        <v>10.53</v>
      </c>
    </row>
    <row r="151" spans="1:12" ht="21" x14ac:dyDescent="0.25">
      <c r="A151" s="20"/>
      <c r="B151" s="20"/>
      <c r="C151" s="20"/>
      <c r="D151" s="119" t="s">
        <v>461</v>
      </c>
      <c r="E151" s="132" t="s">
        <v>510</v>
      </c>
      <c r="F151" s="66" t="s">
        <v>17</v>
      </c>
      <c r="G151" s="12" t="s">
        <v>368</v>
      </c>
      <c r="H151" s="12" t="s">
        <v>219</v>
      </c>
      <c r="I151" s="12" t="s">
        <v>369</v>
      </c>
      <c r="J151" s="12" t="s">
        <v>370</v>
      </c>
      <c r="K151" s="14" t="s">
        <v>371</v>
      </c>
      <c r="L151" s="140">
        <v>7.69</v>
      </c>
    </row>
    <row r="152" spans="1:12" x14ac:dyDescent="0.25">
      <c r="A152" s="20"/>
      <c r="B152" s="20"/>
      <c r="C152" s="20"/>
      <c r="D152" s="73"/>
      <c r="E152" s="85" t="s">
        <v>61</v>
      </c>
      <c r="F152" s="4" t="s">
        <v>62</v>
      </c>
      <c r="G152" s="4" t="s">
        <v>63</v>
      </c>
      <c r="H152" s="4" t="s">
        <v>64</v>
      </c>
      <c r="I152" s="4" t="s">
        <v>65</v>
      </c>
      <c r="J152" s="4" t="s">
        <v>66</v>
      </c>
      <c r="K152" s="14" t="s">
        <v>10</v>
      </c>
      <c r="L152" s="140">
        <v>2.81</v>
      </c>
    </row>
    <row r="153" spans="1:12" x14ac:dyDescent="0.25">
      <c r="A153" s="20"/>
      <c r="B153" s="20"/>
      <c r="C153" s="20"/>
      <c r="D153" s="28"/>
      <c r="E153" s="72" t="s">
        <v>98</v>
      </c>
      <c r="F153" s="4" t="s">
        <v>99</v>
      </c>
      <c r="G153" s="4" t="s">
        <v>75</v>
      </c>
      <c r="H153" s="4" t="s">
        <v>100</v>
      </c>
      <c r="I153" s="4" t="s">
        <v>101</v>
      </c>
      <c r="J153" s="4" t="s">
        <v>102</v>
      </c>
      <c r="K153" s="14" t="s">
        <v>10</v>
      </c>
      <c r="L153" s="140">
        <v>30</v>
      </c>
    </row>
    <row r="154" spans="1:12" x14ac:dyDescent="0.25">
      <c r="A154" s="20"/>
      <c r="B154" s="20"/>
      <c r="C154" s="20"/>
      <c r="D154" s="73"/>
      <c r="E154" s="78"/>
      <c r="F154" s="66"/>
      <c r="G154" s="12"/>
      <c r="H154" s="12"/>
      <c r="I154" s="12"/>
      <c r="J154" s="12"/>
      <c r="K154" s="14"/>
      <c r="L154" s="30"/>
    </row>
    <row r="155" spans="1:12" x14ac:dyDescent="0.25">
      <c r="A155" s="20"/>
      <c r="B155" s="20"/>
      <c r="C155" s="20"/>
      <c r="D155" s="73"/>
      <c r="E155" s="78"/>
      <c r="F155" s="66"/>
      <c r="G155" s="12"/>
      <c r="H155" s="12"/>
      <c r="I155" s="12"/>
      <c r="J155" s="12"/>
      <c r="K155" s="14"/>
      <c r="L155" s="30"/>
    </row>
    <row r="156" spans="1:12" x14ac:dyDescent="0.25">
      <c r="A156" s="20"/>
      <c r="B156" s="20"/>
      <c r="C156" s="20"/>
      <c r="D156" s="74" t="s">
        <v>455</v>
      </c>
      <c r="E156" s="84"/>
      <c r="F156" s="46" t="s">
        <v>372</v>
      </c>
      <c r="G156" s="31" t="s">
        <v>373</v>
      </c>
      <c r="H156" s="31" t="s">
        <v>374</v>
      </c>
      <c r="I156" s="31" t="s">
        <v>375</v>
      </c>
      <c r="J156" s="31" t="s">
        <v>376</v>
      </c>
      <c r="K156" s="167"/>
      <c r="L156" s="179" t="s">
        <v>541</v>
      </c>
    </row>
    <row r="157" spans="1:12" s="134" customFormat="1" ht="15.75" x14ac:dyDescent="0.25">
      <c r="A157" s="39">
        <f>A139</f>
        <v>2</v>
      </c>
      <c r="B157" s="39">
        <f>B139</f>
        <v>3</v>
      </c>
      <c r="C157" s="188" t="s">
        <v>462</v>
      </c>
      <c r="D157" s="188"/>
      <c r="E157" s="135"/>
      <c r="F157" s="135">
        <f>F156+F146</f>
        <v>1387</v>
      </c>
      <c r="G157" s="135">
        <f t="shared" ref="G157:J157" si="0">G156+G146</f>
        <v>39.64</v>
      </c>
      <c r="H157" s="135">
        <f t="shared" si="0"/>
        <v>41.88</v>
      </c>
      <c r="I157" s="135">
        <f t="shared" si="0"/>
        <v>229.97</v>
      </c>
      <c r="J157" s="135">
        <f t="shared" si="0"/>
        <v>1405</v>
      </c>
      <c r="K157" s="175"/>
      <c r="L157" s="205">
        <f>L156+L146</f>
        <v>210</v>
      </c>
    </row>
    <row r="158" spans="1:12" ht="15" customHeight="1" x14ac:dyDescent="0.25">
      <c r="A158" s="19">
        <v>2</v>
      </c>
      <c r="B158" s="19">
        <v>4</v>
      </c>
      <c r="C158" s="19" t="s">
        <v>451</v>
      </c>
      <c r="D158" s="57" t="s">
        <v>456</v>
      </c>
      <c r="E158" s="85" t="s">
        <v>217</v>
      </c>
      <c r="F158" s="51" t="s">
        <v>325</v>
      </c>
      <c r="G158" s="51" t="s">
        <v>327</v>
      </c>
      <c r="H158" s="51" t="s">
        <v>328</v>
      </c>
      <c r="I158" s="51" t="s">
        <v>329</v>
      </c>
      <c r="J158" s="51" t="s">
        <v>330</v>
      </c>
      <c r="K158" s="51" t="s">
        <v>205</v>
      </c>
      <c r="L158" s="140">
        <v>11.4</v>
      </c>
    </row>
    <row r="159" spans="1:12" ht="29.25" x14ac:dyDescent="0.25">
      <c r="A159" s="20"/>
      <c r="B159" s="20"/>
      <c r="C159" s="20"/>
      <c r="D159" s="21" t="s">
        <v>452</v>
      </c>
      <c r="E159" s="62" t="s">
        <v>489</v>
      </c>
      <c r="F159" s="14">
        <v>100</v>
      </c>
      <c r="G159" s="14" t="s">
        <v>254</v>
      </c>
      <c r="H159" s="14" t="s">
        <v>255</v>
      </c>
      <c r="I159" s="14" t="s">
        <v>256</v>
      </c>
      <c r="J159" s="14">
        <v>198.43</v>
      </c>
      <c r="K159" s="14" t="s">
        <v>257</v>
      </c>
      <c r="L159" s="140">
        <v>42.76</v>
      </c>
    </row>
    <row r="160" spans="1:12" x14ac:dyDescent="0.25">
      <c r="A160" s="20"/>
      <c r="B160" s="20"/>
      <c r="C160" s="20"/>
      <c r="D160" s="73"/>
      <c r="E160" s="62" t="s">
        <v>476</v>
      </c>
      <c r="F160" s="14" t="s">
        <v>117</v>
      </c>
      <c r="G160" s="14" t="s">
        <v>118</v>
      </c>
      <c r="H160" s="14" t="s">
        <v>119</v>
      </c>
      <c r="I160" s="14" t="s">
        <v>120</v>
      </c>
      <c r="J160" s="14">
        <v>152.99</v>
      </c>
      <c r="K160" s="14" t="s">
        <v>122</v>
      </c>
      <c r="L160" s="140">
        <v>31.45</v>
      </c>
    </row>
    <row r="161" spans="1:12" x14ac:dyDescent="0.25">
      <c r="A161" s="20"/>
      <c r="B161" s="20"/>
      <c r="C161" s="20"/>
      <c r="D161" s="81" t="s">
        <v>453</v>
      </c>
      <c r="E161" s="62" t="s">
        <v>511</v>
      </c>
      <c r="F161" s="14" t="s">
        <v>17</v>
      </c>
      <c r="G161" s="14"/>
      <c r="H161" s="14"/>
      <c r="I161" s="14" t="s">
        <v>153</v>
      </c>
      <c r="J161" s="14" t="s">
        <v>154</v>
      </c>
      <c r="K161" s="14" t="s">
        <v>155</v>
      </c>
      <c r="L161" s="140">
        <v>1.78</v>
      </c>
    </row>
    <row r="162" spans="1:12" x14ac:dyDescent="0.25">
      <c r="A162" s="20"/>
      <c r="B162" s="20"/>
      <c r="C162" s="20"/>
      <c r="D162" s="30" t="s">
        <v>454</v>
      </c>
      <c r="E162" s="72" t="s">
        <v>61</v>
      </c>
      <c r="F162" s="5" t="s">
        <v>325</v>
      </c>
      <c r="G162" s="5" t="s">
        <v>331</v>
      </c>
      <c r="H162" s="5" t="s">
        <v>332</v>
      </c>
      <c r="I162" s="5" t="s">
        <v>142</v>
      </c>
      <c r="J162" s="5" t="s">
        <v>333</v>
      </c>
      <c r="K162" s="14" t="s">
        <v>10</v>
      </c>
      <c r="L162" s="140">
        <v>2.61</v>
      </c>
    </row>
    <row r="163" spans="1:12" x14ac:dyDescent="0.25">
      <c r="A163" s="20"/>
      <c r="B163" s="20"/>
      <c r="C163" s="20"/>
      <c r="D163" s="73"/>
      <c r="E163" s="72"/>
      <c r="F163" s="14"/>
      <c r="G163" s="14"/>
      <c r="H163" s="14"/>
      <c r="I163" s="14"/>
      <c r="J163" s="14"/>
      <c r="K163" s="14"/>
      <c r="L163" s="30"/>
    </row>
    <row r="164" spans="1:12" x14ac:dyDescent="0.25">
      <c r="A164" s="20"/>
      <c r="B164" s="20"/>
      <c r="C164" s="20"/>
      <c r="D164" s="73"/>
      <c r="E164" s="72"/>
      <c r="F164" s="14"/>
      <c r="G164" s="14"/>
      <c r="H164" s="14"/>
      <c r="I164" s="14"/>
      <c r="J164" s="14"/>
      <c r="K164" s="14"/>
      <c r="L164" s="30"/>
    </row>
    <row r="165" spans="1:12" x14ac:dyDescent="0.25">
      <c r="A165" s="21"/>
      <c r="B165" s="21"/>
      <c r="C165" s="21"/>
      <c r="D165" s="136" t="s">
        <v>455</v>
      </c>
      <c r="E165" s="137"/>
      <c r="F165" s="43" t="s">
        <v>103</v>
      </c>
      <c r="G165" s="6" t="s">
        <v>334</v>
      </c>
      <c r="H165" s="6" t="s">
        <v>326</v>
      </c>
      <c r="I165" s="6" t="s">
        <v>335</v>
      </c>
      <c r="J165" s="6">
        <v>458.54</v>
      </c>
      <c r="K165" s="160"/>
      <c r="L165" s="179" t="s">
        <v>537</v>
      </c>
    </row>
    <row r="166" spans="1:12" ht="15.75" x14ac:dyDescent="0.25">
      <c r="A166" s="19">
        <f>A158</f>
        <v>2</v>
      </c>
      <c r="B166" s="19">
        <f>B158</f>
        <v>4</v>
      </c>
      <c r="C166" s="19" t="s">
        <v>457</v>
      </c>
      <c r="D166" s="133" t="s">
        <v>456</v>
      </c>
      <c r="E166" s="138"/>
      <c r="F166" s="49"/>
      <c r="G166" s="49"/>
      <c r="H166" s="49"/>
      <c r="I166" s="49"/>
      <c r="J166" s="49"/>
      <c r="K166" s="168"/>
      <c r="L166" s="208"/>
    </row>
    <row r="167" spans="1:12" ht="21" x14ac:dyDescent="0.25">
      <c r="A167" s="20"/>
      <c r="B167" s="20"/>
      <c r="C167" s="20"/>
      <c r="D167" s="81" t="s">
        <v>458</v>
      </c>
      <c r="E167" s="62" t="s">
        <v>512</v>
      </c>
      <c r="F167" s="14" t="s">
        <v>336</v>
      </c>
      <c r="G167" s="14" t="s">
        <v>337</v>
      </c>
      <c r="H167" s="14" t="s">
        <v>270</v>
      </c>
      <c r="I167" s="14" t="s">
        <v>338</v>
      </c>
      <c r="J167" s="14" t="s">
        <v>339</v>
      </c>
      <c r="K167" s="14" t="s">
        <v>340</v>
      </c>
      <c r="L167" s="201">
        <v>11.56</v>
      </c>
    </row>
    <row r="168" spans="1:12" ht="21" x14ac:dyDescent="0.25">
      <c r="A168" s="20"/>
      <c r="B168" s="20"/>
      <c r="C168" s="20"/>
      <c r="D168" s="81" t="s">
        <v>459</v>
      </c>
      <c r="E168" s="62" t="s">
        <v>513</v>
      </c>
      <c r="F168" s="14">
        <v>200</v>
      </c>
      <c r="G168" s="14" t="s">
        <v>341</v>
      </c>
      <c r="H168" s="14" t="s">
        <v>342</v>
      </c>
      <c r="I168" s="14" t="s">
        <v>343</v>
      </c>
      <c r="J168" s="14" t="s">
        <v>344</v>
      </c>
      <c r="K168" s="14" t="s">
        <v>345</v>
      </c>
      <c r="L168" s="201">
        <v>87.85</v>
      </c>
    </row>
    <row r="169" spans="1:12" x14ac:dyDescent="0.25">
      <c r="A169" s="20"/>
      <c r="B169" s="20"/>
      <c r="C169" s="20"/>
      <c r="D169" s="81" t="s">
        <v>453</v>
      </c>
      <c r="E169" s="62" t="s">
        <v>467</v>
      </c>
      <c r="F169" s="14" t="s">
        <v>55</v>
      </c>
      <c r="G169" s="14" t="s">
        <v>57</v>
      </c>
      <c r="H169" s="14"/>
      <c r="I169" s="14" t="s">
        <v>58</v>
      </c>
      <c r="J169" s="14" t="s">
        <v>59</v>
      </c>
      <c r="K169" s="14" t="s">
        <v>60</v>
      </c>
      <c r="L169" s="201">
        <v>3.12</v>
      </c>
    </row>
    <row r="170" spans="1:12" x14ac:dyDescent="0.25">
      <c r="A170" s="20"/>
      <c r="B170" s="20"/>
      <c r="C170" s="20"/>
      <c r="D170" s="30" t="s">
        <v>454</v>
      </c>
      <c r="E170" s="72" t="s">
        <v>61</v>
      </c>
      <c r="F170" s="5" t="s">
        <v>184</v>
      </c>
      <c r="G170" s="5" t="s">
        <v>185</v>
      </c>
      <c r="H170" s="5" t="s">
        <v>186</v>
      </c>
      <c r="I170" s="5" t="s">
        <v>187</v>
      </c>
      <c r="J170" s="5" t="s">
        <v>188</v>
      </c>
      <c r="K170" s="14" t="s">
        <v>10</v>
      </c>
      <c r="L170" s="201">
        <v>3.13</v>
      </c>
    </row>
    <row r="171" spans="1:12" x14ac:dyDescent="0.25">
      <c r="A171" s="20"/>
      <c r="B171" s="20"/>
      <c r="C171" s="20"/>
      <c r="D171" s="28"/>
      <c r="E171" s="72" t="s">
        <v>346</v>
      </c>
      <c r="F171" s="5">
        <v>125</v>
      </c>
      <c r="G171" s="5" t="s">
        <v>8</v>
      </c>
      <c r="H171" s="5" t="s">
        <v>332</v>
      </c>
      <c r="I171" s="5" t="s">
        <v>347</v>
      </c>
      <c r="J171" s="5" t="s">
        <v>348</v>
      </c>
      <c r="K171" s="14" t="s">
        <v>10</v>
      </c>
      <c r="L171" s="201">
        <v>14.34</v>
      </c>
    </row>
    <row r="172" spans="1:12" x14ac:dyDescent="0.25">
      <c r="A172" s="20"/>
      <c r="B172" s="20"/>
      <c r="C172" s="20"/>
      <c r="D172" s="73"/>
      <c r="E172" s="68"/>
      <c r="F172" s="66"/>
      <c r="G172" s="14"/>
      <c r="H172" s="14"/>
      <c r="I172" s="14"/>
      <c r="J172" s="14"/>
      <c r="K172" s="14"/>
      <c r="L172" s="30"/>
    </row>
    <row r="173" spans="1:12" x14ac:dyDescent="0.25">
      <c r="A173" s="20"/>
      <c r="B173" s="20"/>
      <c r="C173" s="20"/>
      <c r="D173" s="73"/>
      <c r="E173" s="68"/>
      <c r="F173" s="66"/>
      <c r="G173" s="14"/>
      <c r="H173" s="14"/>
      <c r="I173" s="14"/>
      <c r="J173" s="14"/>
      <c r="K173" s="14"/>
      <c r="L173" s="30"/>
    </row>
    <row r="174" spans="1:12" x14ac:dyDescent="0.25">
      <c r="A174" s="20"/>
      <c r="B174" s="20"/>
      <c r="C174" s="20"/>
      <c r="D174" s="73"/>
      <c r="E174" s="68"/>
      <c r="F174" s="66"/>
      <c r="G174" s="14"/>
      <c r="H174" s="14"/>
      <c r="I174" s="14"/>
      <c r="J174" s="14"/>
      <c r="K174" s="14"/>
      <c r="L174" s="30"/>
    </row>
    <row r="175" spans="1:12" x14ac:dyDescent="0.25">
      <c r="A175" s="21"/>
      <c r="B175" s="21"/>
      <c r="C175" s="20"/>
      <c r="D175" s="74" t="s">
        <v>455</v>
      </c>
      <c r="E175" s="84"/>
      <c r="F175" s="46">
        <v>789</v>
      </c>
      <c r="G175" s="31" t="s">
        <v>349</v>
      </c>
      <c r="H175" s="31" t="s">
        <v>350</v>
      </c>
      <c r="I175" s="31" t="s">
        <v>351</v>
      </c>
      <c r="J175" s="31" t="s">
        <v>352</v>
      </c>
      <c r="K175" s="167"/>
      <c r="L175" s="179" t="s">
        <v>541</v>
      </c>
    </row>
    <row r="176" spans="1:12" ht="15.75" x14ac:dyDescent="0.25">
      <c r="A176" s="141">
        <f>A158</f>
        <v>2</v>
      </c>
      <c r="B176" s="141">
        <f>B158</f>
        <v>4</v>
      </c>
      <c r="C176" s="181" t="s">
        <v>462</v>
      </c>
      <c r="D176" s="181"/>
      <c r="E176" s="142"/>
      <c r="F176" s="142">
        <f>F175+F165</f>
        <v>1289</v>
      </c>
      <c r="G176" s="142">
        <f t="shared" ref="G176:J176" si="1">G175+G165</f>
        <v>44.239999999999995</v>
      </c>
      <c r="H176" s="142">
        <f t="shared" si="1"/>
        <v>43.91</v>
      </c>
      <c r="I176" s="142">
        <f t="shared" si="1"/>
        <v>143.66999999999999</v>
      </c>
      <c r="J176" s="142">
        <f t="shared" si="1"/>
        <v>1186.78</v>
      </c>
      <c r="K176" s="176"/>
      <c r="L176" s="205">
        <f>L175+L165</f>
        <v>210</v>
      </c>
    </row>
    <row r="177" spans="1:12" ht="15" customHeight="1" x14ac:dyDescent="0.25">
      <c r="A177" s="19">
        <v>2</v>
      </c>
      <c r="B177" s="19">
        <v>5</v>
      </c>
      <c r="C177" s="19" t="s">
        <v>451</v>
      </c>
      <c r="D177" s="57" t="s">
        <v>519</v>
      </c>
      <c r="E177" s="71" t="s">
        <v>204</v>
      </c>
      <c r="F177" s="51" t="s">
        <v>242</v>
      </c>
      <c r="G177" s="51" t="s">
        <v>407</v>
      </c>
      <c r="H177" s="51" t="s">
        <v>179</v>
      </c>
      <c r="I177" s="51" t="s">
        <v>408</v>
      </c>
      <c r="J177" s="51" t="s">
        <v>409</v>
      </c>
      <c r="K177" s="51" t="s">
        <v>205</v>
      </c>
      <c r="L177" s="201">
        <v>15.28</v>
      </c>
    </row>
    <row r="178" spans="1:12" ht="21" x14ac:dyDescent="0.25">
      <c r="A178" s="20"/>
      <c r="B178" s="20"/>
      <c r="C178" s="20"/>
      <c r="D178" s="21" t="s">
        <v>452</v>
      </c>
      <c r="E178" s="132" t="s">
        <v>514</v>
      </c>
      <c r="F178" s="66" t="s">
        <v>17</v>
      </c>
      <c r="G178" s="14" t="s">
        <v>410</v>
      </c>
      <c r="H178" s="14" t="s">
        <v>411</v>
      </c>
      <c r="I178" s="14" t="s">
        <v>412</v>
      </c>
      <c r="J178" s="14" t="s">
        <v>413</v>
      </c>
      <c r="K178" s="14" t="s">
        <v>414</v>
      </c>
      <c r="L178" s="201">
        <v>27.1</v>
      </c>
    </row>
    <row r="179" spans="1:12" ht="25.5" x14ac:dyDescent="0.25">
      <c r="A179" s="20"/>
      <c r="B179" s="20"/>
      <c r="C179" s="20"/>
      <c r="D179" s="119" t="s">
        <v>461</v>
      </c>
      <c r="E179" s="71" t="s">
        <v>515</v>
      </c>
      <c r="F179" s="14" t="s">
        <v>17</v>
      </c>
      <c r="G179" s="14" t="s">
        <v>247</v>
      </c>
      <c r="H179" s="14" t="s">
        <v>243</v>
      </c>
      <c r="I179" s="14" t="s">
        <v>181</v>
      </c>
      <c r="J179" s="14" t="s">
        <v>415</v>
      </c>
      <c r="K179" s="14" t="s">
        <v>183</v>
      </c>
      <c r="L179" s="201">
        <v>13.87</v>
      </c>
    </row>
    <row r="180" spans="1:12" x14ac:dyDescent="0.25">
      <c r="A180" s="20"/>
      <c r="B180" s="20"/>
      <c r="C180" s="20"/>
      <c r="D180" s="30" t="s">
        <v>454</v>
      </c>
      <c r="E180" s="72" t="s">
        <v>61</v>
      </c>
      <c r="F180" s="4" t="s">
        <v>416</v>
      </c>
      <c r="G180" s="4" t="s">
        <v>417</v>
      </c>
      <c r="H180" s="4" t="s">
        <v>201</v>
      </c>
      <c r="I180" s="4" t="s">
        <v>369</v>
      </c>
      <c r="J180" s="4" t="s">
        <v>418</v>
      </c>
      <c r="K180" s="14" t="s">
        <v>10</v>
      </c>
      <c r="L180" s="201">
        <v>3.75</v>
      </c>
    </row>
    <row r="181" spans="1:12" x14ac:dyDescent="0.25">
      <c r="A181" s="20"/>
      <c r="B181" s="20"/>
      <c r="C181" s="20"/>
      <c r="D181" s="28"/>
      <c r="E181" s="72" t="s">
        <v>98</v>
      </c>
      <c r="F181" s="4" t="s">
        <v>99</v>
      </c>
      <c r="G181" s="4" t="s">
        <v>75</v>
      </c>
      <c r="H181" s="4" t="s">
        <v>100</v>
      </c>
      <c r="I181" s="4" t="s">
        <v>101</v>
      </c>
      <c r="J181" s="4" t="s">
        <v>102</v>
      </c>
      <c r="K181" s="14" t="s">
        <v>10</v>
      </c>
      <c r="L181" s="201">
        <v>30</v>
      </c>
    </row>
    <row r="182" spans="1:12" x14ac:dyDescent="0.25">
      <c r="A182" s="20"/>
      <c r="B182" s="20"/>
      <c r="C182" s="20"/>
      <c r="D182" s="73"/>
      <c r="E182" s="78"/>
      <c r="F182" s="66"/>
      <c r="G182" s="14"/>
      <c r="H182" s="14"/>
      <c r="I182" s="14"/>
      <c r="J182" s="14"/>
      <c r="K182" s="14"/>
      <c r="L182" s="30"/>
    </row>
    <row r="183" spans="1:12" x14ac:dyDescent="0.25">
      <c r="A183" s="20"/>
      <c r="B183" s="20"/>
      <c r="C183" s="20"/>
      <c r="D183" s="73"/>
      <c r="E183" s="78"/>
      <c r="F183" s="66"/>
      <c r="G183" s="14"/>
      <c r="H183" s="14"/>
      <c r="I183" s="14"/>
      <c r="J183" s="14"/>
      <c r="K183" s="14"/>
      <c r="L183" s="30"/>
    </row>
    <row r="184" spans="1:12" x14ac:dyDescent="0.25">
      <c r="A184" s="21"/>
      <c r="B184" s="21"/>
      <c r="C184" s="21"/>
      <c r="D184" s="74" t="s">
        <v>455</v>
      </c>
      <c r="E184" s="84"/>
      <c r="F184" s="46" t="s">
        <v>237</v>
      </c>
      <c r="G184" s="31" t="s">
        <v>419</v>
      </c>
      <c r="H184" s="31" t="s">
        <v>113</v>
      </c>
      <c r="I184" s="31" t="s">
        <v>420</v>
      </c>
      <c r="J184" s="31" t="s">
        <v>421</v>
      </c>
      <c r="K184" s="167"/>
      <c r="L184" s="179" t="s">
        <v>537</v>
      </c>
    </row>
    <row r="185" spans="1:12" ht="15.75" x14ac:dyDescent="0.25">
      <c r="A185" s="19">
        <f>A177</f>
        <v>2</v>
      </c>
      <c r="B185" s="19">
        <f>B177</f>
        <v>5</v>
      </c>
      <c r="C185" s="19" t="s">
        <v>457</v>
      </c>
      <c r="D185" s="30" t="s">
        <v>456</v>
      </c>
      <c r="E185" s="138"/>
      <c r="F185" s="49"/>
      <c r="G185" s="49"/>
      <c r="H185" s="49"/>
      <c r="I185" s="49"/>
      <c r="J185" s="49"/>
      <c r="K185" s="168"/>
      <c r="L185" s="30"/>
    </row>
    <row r="186" spans="1:12" ht="29.25" x14ac:dyDescent="0.25">
      <c r="A186" s="20"/>
      <c r="B186" s="20"/>
      <c r="C186" s="20"/>
      <c r="D186" s="81" t="s">
        <v>458</v>
      </c>
      <c r="E186" s="132" t="s">
        <v>516</v>
      </c>
      <c r="F186" s="96" t="s">
        <v>17</v>
      </c>
      <c r="G186" s="51" t="s">
        <v>422</v>
      </c>
      <c r="H186" s="51" t="s">
        <v>423</v>
      </c>
      <c r="I186" s="51" t="s">
        <v>424</v>
      </c>
      <c r="J186" s="69">
        <v>82.31</v>
      </c>
      <c r="K186" s="51" t="s">
        <v>168</v>
      </c>
      <c r="L186" s="201">
        <v>10.75</v>
      </c>
    </row>
    <row r="187" spans="1:12" ht="21" x14ac:dyDescent="0.25">
      <c r="A187" s="20"/>
      <c r="B187" s="20"/>
      <c r="C187" s="20"/>
      <c r="D187" s="81" t="s">
        <v>459</v>
      </c>
      <c r="E187" s="71" t="s">
        <v>517</v>
      </c>
      <c r="F187" s="14">
        <v>196</v>
      </c>
      <c r="G187" s="14" t="s">
        <v>425</v>
      </c>
      <c r="H187" s="14" t="s">
        <v>426</v>
      </c>
      <c r="I187" s="14" t="s">
        <v>427</v>
      </c>
      <c r="J187" s="14">
        <v>513.19000000000005</v>
      </c>
      <c r="K187" s="14" t="s">
        <v>152</v>
      </c>
      <c r="L187" s="201">
        <v>82.76</v>
      </c>
    </row>
    <row r="188" spans="1:12" x14ac:dyDescent="0.25">
      <c r="A188" s="20"/>
      <c r="B188" s="20"/>
      <c r="C188" s="20"/>
      <c r="D188" s="119" t="s">
        <v>461</v>
      </c>
      <c r="E188" s="62" t="s">
        <v>518</v>
      </c>
      <c r="F188" s="14" t="s">
        <v>17</v>
      </c>
      <c r="G188" s="14" t="s">
        <v>428</v>
      </c>
      <c r="H188" s="14" t="s">
        <v>429</v>
      </c>
      <c r="I188" s="14" t="s">
        <v>430</v>
      </c>
      <c r="J188" s="15">
        <v>53.99</v>
      </c>
      <c r="K188" s="14" t="s">
        <v>431</v>
      </c>
      <c r="L188" s="201">
        <v>6.59</v>
      </c>
    </row>
    <row r="189" spans="1:12" x14ac:dyDescent="0.25">
      <c r="A189" s="20"/>
      <c r="B189" s="20"/>
      <c r="C189" s="20"/>
      <c r="D189" s="30" t="s">
        <v>454</v>
      </c>
      <c r="E189" s="72" t="s">
        <v>61</v>
      </c>
      <c r="F189" s="4" t="s">
        <v>416</v>
      </c>
      <c r="G189" s="4" t="s">
        <v>417</v>
      </c>
      <c r="H189" s="4" t="s">
        <v>201</v>
      </c>
      <c r="I189" s="4" t="s">
        <v>369</v>
      </c>
      <c r="J189" s="3">
        <v>97.2</v>
      </c>
      <c r="K189" s="14" t="s">
        <v>10</v>
      </c>
      <c r="L189" s="201">
        <v>3.75</v>
      </c>
    </row>
    <row r="190" spans="1:12" x14ac:dyDescent="0.25">
      <c r="A190" s="20"/>
      <c r="B190" s="20"/>
      <c r="C190" s="20"/>
      <c r="D190" s="25"/>
      <c r="E190" s="72" t="s">
        <v>30</v>
      </c>
      <c r="F190" s="4">
        <v>200</v>
      </c>
      <c r="G190" s="4" t="s">
        <v>31</v>
      </c>
      <c r="H190" s="4" t="s">
        <v>32</v>
      </c>
      <c r="I190" s="4" t="s">
        <v>33</v>
      </c>
      <c r="J190" s="3">
        <v>100.4</v>
      </c>
      <c r="K190" s="14" t="s">
        <v>10</v>
      </c>
      <c r="L190" s="201">
        <v>16.149999999999999</v>
      </c>
    </row>
    <row r="191" spans="1:12" x14ac:dyDescent="0.25">
      <c r="A191" s="20"/>
      <c r="B191" s="20"/>
      <c r="C191" s="20"/>
      <c r="D191" s="25"/>
      <c r="E191" s="78"/>
      <c r="F191" s="66"/>
      <c r="G191" s="14"/>
      <c r="H191" s="14"/>
      <c r="I191" s="14"/>
      <c r="J191" s="15"/>
      <c r="K191" s="14"/>
      <c r="L191" s="30"/>
    </row>
    <row r="192" spans="1:12" x14ac:dyDescent="0.25">
      <c r="A192" s="20"/>
      <c r="B192" s="20"/>
      <c r="C192" s="20"/>
      <c r="D192" s="25"/>
      <c r="E192" s="78"/>
      <c r="F192" s="66"/>
      <c r="G192" s="14"/>
      <c r="H192" s="14"/>
      <c r="I192" s="14"/>
      <c r="J192" s="15"/>
      <c r="K192" s="14"/>
      <c r="L192" s="30"/>
    </row>
    <row r="193" spans="1:12" x14ac:dyDescent="0.25">
      <c r="A193" s="20"/>
      <c r="B193" s="20"/>
      <c r="C193" s="20"/>
      <c r="D193" s="25"/>
      <c r="E193" s="143"/>
      <c r="F193" s="76"/>
      <c r="G193" s="66"/>
      <c r="H193" s="14"/>
      <c r="I193" s="14"/>
      <c r="J193" s="15"/>
      <c r="K193" s="14"/>
      <c r="L193" s="30"/>
    </row>
    <row r="194" spans="1:12" x14ac:dyDescent="0.25">
      <c r="A194" s="21"/>
      <c r="B194" s="21"/>
      <c r="C194" s="21"/>
      <c r="D194" s="126" t="s">
        <v>455</v>
      </c>
      <c r="E194" s="45"/>
      <c r="F194" s="75">
        <v>832</v>
      </c>
      <c r="G194" s="31" t="s">
        <v>432</v>
      </c>
      <c r="H194" s="31" t="s">
        <v>433</v>
      </c>
      <c r="I194" s="31" t="s">
        <v>434</v>
      </c>
      <c r="J194" s="129">
        <f>SUM(J186:J190)</f>
        <v>847.09</v>
      </c>
      <c r="K194" s="167"/>
      <c r="L194" s="179" t="s">
        <v>541</v>
      </c>
    </row>
    <row r="195" spans="1:12" ht="16.5" thickBot="1" x14ac:dyDescent="0.3">
      <c r="A195" s="144">
        <f>A177</f>
        <v>2</v>
      </c>
      <c r="B195" s="144">
        <f>B177</f>
        <v>5</v>
      </c>
      <c r="C195" s="182" t="s">
        <v>462</v>
      </c>
      <c r="D195" s="182"/>
      <c r="E195" s="145"/>
      <c r="F195" s="145">
        <f>F194+F184</f>
        <v>1353</v>
      </c>
      <c r="G195" s="145">
        <f t="shared" ref="G195:J195" si="2">G194+G184</f>
        <v>41.75</v>
      </c>
      <c r="H195" s="145">
        <f t="shared" si="2"/>
        <v>62.230000000000004</v>
      </c>
      <c r="I195" s="145">
        <f t="shared" si="2"/>
        <v>231.39999999999998</v>
      </c>
      <c r="J195" s="145">
        <f t="shared" si="2"/>
        <v>1462.02</v>
      </c>
      <c r="K195" s="177"/>
      <c r="L195" s="206">
        <f>L194+L184</f>
        <v>210</v>
      </c>
    </row>
    <row r="196" spans="1:12" ht="15.75" thickBot="1" x14ac:dyDescent="0.3">
      <c r="A196" s="146"/>
      <c r="B196" s="147"/>
      <c r="C196" s="147"/>
      <c r="D196" s="147"/>
      <c r="E196" s="150" t="s">
        <v>520</v>
      </c>
      <c r="F196" s="147">
        <f>(F24+F43+F62+F81+F100+F119+F138+F157+F176+F195)/(IF(F24=0,0,1)+IF(F43=0,0,1)+IF(F62=0,0,1)+IF(F81=0,0,1)+IF(F100=0,0,1)+IF(F119=0,0,1)+IF(F138=0,0,1)+IF(F157=0,0,1)+IF(F176=0,0,1)+IF(F195=0,0,1))</f>
        <v>1317.5</v>
      </c>
      <c r="G196" s="147">
        <f>(G24+G43+G62+G81+G100+G119+G138+G157+G176+G195)/(IF(G24=0,0,1)+IF(G43=0,0,1)+IF(G62=0,0,1)+IF(G81=0,0,1)+IF(G100=0,0,1)+IF(G119=0,0,1)+IF(G138=0,0,1)+IF(G157=0,0,1)+IF(G176=0,0,1)+IF(G195=0,0,1))</f>
        <v>44.718000000000004</v>
      </c>
      <c r="H196" s="147">
        <f>(H24+H43+H62+H81+H100+H119+H138+H157+H176+H195)/(IF(H24=0,0,1)+IF(H43=0,0,1)+IF(H62=0,0,1)+IF(H81=0,0,1)+IF(H100=0,0,1)+IF(H119=0,0,1)+IF(H138=0,0,1)+IF(H157=0,0,1)+IF(H176=0,0,1)+IF(H195=0,0,1))</f>
        <v>52.616</v>
      </c>
      <c r="I196" s="147">
        <f>(I24+I43+I62+I81+I100+I119+I138+I157+I176+I195)/(IF(I24=0,0,1)+IF(I43=0,0,1)+IF(I62=0,0,1)+IF(I81=0,0,1)+IF(I100=0,0,1)+IF(I119=0,0,1)+IF(I138=0,0,1)+IF(I157=0,0,1)+IF(I176=0,0,1)+IF(I195=0,0,1))</f>
        <v>202.65500000000003</v>
      </c>
      <c r="J196" s="147">
        <f>(J24+J43+J62+J81+J100+J119+J138+J157+J176+J195)/(IF(J24=0,0,1)+IF(J43=0,0,1)+IF(J62=0,0,1)+IF(J81=0,0,1)+IF(J100=0,0,1)+IF(J119=0,0,1)+IF(J138=0,0,1)+IF(J157=0,0,1)+IF(J176=0,0,1)+IF(J195=0,0,1))</f>
        <v>1399.8139999999999</v>
      </c>
      <c r="K196" s="149"/>
      <c r="L196" s="207">
        <f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76:D176"/>
    <mergeCell ref="C195:D195"/>
    <mergeCell ref="C1:E1"/>
    <mergeCell ref="H1:K1"/>
    <mergeCell ref="H2:K2"/>
    <mergeCell ref="H3:K3"/>
    <mergeCell ref="C157:D157"/>
    <mergeCell ref="C119:D119"/>
    <mergeCell ref="C100:D100"/>
    <mergeCell ref="C138:D138"/>
    <mergeCell ref="C62:D62"/>
    <mergeCell ref="C43:D43"/>
    <mergeCell ref="C81:D81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2025-01-29T10:45:48Z</dcterms:modified>
</cp:coreProperties>
</file>